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2DO TRIMESTRE DIF\2DO TRIMESTRE DIF\DISCIPLINA FINANCIERA\Nueva carpeta\"/>
    </mc:Choice>
  </mc:AlternateContent>
  <xr:revisionPtr revIDLastSave="0" documentId="13_ncr:1_{57D187F0-D90F-412A-ADEB-473B8F3E0843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6a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7" l="1"/>
  <c r="D55" i="7"/>
  <c r="D54" i="7"/>
  <c r="D53" i="7"/>
  <c r="D52" i="7"/>
  <c r="D51" i="7"/>
  <c r="D50" i="7"/>
  <c r="D49" i="7"/>
  <c r="D48" i="7"/>
  <c r="D46" i="7"/>
  <c r="D45" i="7"/>
  <c r="D44" i="7"/>
  <c r="D43" i="7"/>
  <c r="D42" i="7"/>
  <c r="D41" i="7"/>
  <c r="D40" i="7"/>
  <c r="D39" i="7"/>
  <c r="D38" i="7"/>
  <c r="D36" i="7"/>
  <c r="D35" i="7"/>
  <c r="D34" i="7"/>
  <c r="D33" i="7"/>
  <c r="D32" i="7"/>
  <c r="D31" i="7"/>
  <c r="D30" i="7"/>
  <c r="D29" i="7"/>
  <c r="D28" i="7"/>
  <c r="D26" i="7"/>
  <c r="D25" i="7"/>
  <c r="D24" i="7"/>
  <c r="D23" i="7"/>
  <c r="D22" i="7"/>
  <c r="D21" i="7"/>
  <c r="D20" i="7"/>
  <c r="D19" i="7"/>
  <c r="D18" i="7"/>
  <c r="D16" i="7"/>
  <c r="D15" i="7"/>
  <c r="D14" i="7"/>
  <c r="D13" i="7"/>
  <c r="D12" i="7"/>
  <c r="D11" i="7"/>
  <c r="D10" i="7"/>
  <c r="G56" i="7" l="1"/>
  <c r="G55" i="7"/>
  <c r="G54" i="7"/>
  <c r="G53" i="7"/>
  <c r="G52" i="7"/>
  <c r="G51" i="7"/>
  <c r="G50" i="7"/>
  <c r="G49" i="7"/>
  <c r="G48" i="7"/>
  <c r="G46" i="7"/>
  <c r="G45" i="7"/>
  <c r="G44" i="7"/>
  <c r="G43" i="7"/>
  <c r="G42" i="7"/>
  <c r="G41" i="7"/>
  <c r="G40" i="7"/>
  <c r="G39" i="7"/>
  <c r="G38" i="7"/>
  <c r="C27" i="7"/>
  <c r="G36" i="7"/>
  <c r="G35" i="7"/>
  <c r="G34" i="7"/>
  <c r="G33" i="7"/>
  <c r="G32" i="7"/>
  <c r="G31" i="7"/>
  <c r="G30" i="7"/>
  <c r="G29" i="7"/>
  <c r="G28" i="7"/>
  <c r="G26" i="7"/>
  <c r="G25" i="7"/>
  <c r="G24" i="7"/>
  <c r="G23" i="7"/>
  <c r="G22" i="7"/>
  <c r="G21" i="7"/>
  <c r="G20" i="7"/>
  <c r="G19" i="7"/>
  <c r="G18" i="7"/>
  <c r="G16" i="7"/>
  <c r="G15" i="7"/>
  <c r="G14" i="7"/>
  <c r="G13" i="7"/>
  <c r="G12" i="7"/>
  <c r="G11" i="7"/>
  <c r="G10" i="7"/>
  <c r="A4" i="7" l="1"/>
  <c r="A2" i="15"/>
  <c r="A2" i="14" l="1"/>
  <c r="A2" i="13"/>
  <c r="A2" i="12"/>
  <c r="A2" i="11"/>
  <c r="A1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1" i="7" l="1"/>
  <c r="G152" i="7"/>
  <c r="G153" i="7"/>
  <c r="G154" i="7"/>
  <c r="G155" i="7"/>
  <c r="G156" i="7"/>
  <c r="G150" i="7"/>
  <c r="G147" i="7"/>
  <c r="G148" i="7"/>
  <c r="G146" i="7"/>
  <c r="G138" i="7"/>
  <c r="G139" i="7"/>
  <c r="G140" i="7"/>
  <c r="G141" i="7"/>
  <c r="G142" i="7"/>
  <c r="G143" i="7"/>
  <c r="G144" i="7"/>
  <c r="G137" i="7"/>
  <c r="G134" i="7"/>
  <c r="G135" i="7"/>
  <c r="G133" i="7"/>
  <c r="G124" i="7"/>
  <c r="G125" i="7"/>
  <c r="G126" i="7"/>
  <c r="G127" i="7"/>
  <c r="G128" i="7"/>
  <c r="G129" i="7"/>
  <c r="G130" i="7"/>
  <c r="G131" i="7"/>
  <c r="G123" i="7"/>
  <c r="G114" i="7"/>
  <c r="G115" i="7"/>
  <c r="G116" i="7"/>
  <c r="G117" i="7"/>
  <c r="G118" i="7"/>
  <c r="G119" i="7"/>
  <c r="G120" i="7"/>
  <c r="G121" i="7"/>
  <c r="G113" i="7"/>
  <c r="G104" i="7"/>
  <c r="G105" i="7"/>
  <c r="G106" i="7"/>
  <c r="G107" i="7"/>
  <c r="G108" i="7"/>
  <c r="G109" i="7"/>
  <c r="G110" i="7"/>
  <c r="G111" i="7"/>
  <c r="G103" i="7"/>
  <c r="G94" i="7"/>
  <c r="G95" i="7"/>
  <c r="G96" i="7"/>
  <c r="G97" i="7"/>
  <c r="G98" i="7"/>
  <c r="G99" i="7"/>
  <c r="G100" i="7"/>
  <c r="G101" i="7"/>
  <c r="G93" i="7"/>
  <c r="G86" i="7"/>
  <c r="G87" i="7"/>
  <c r="G88" i="7"/>
  <c r="G89" i="7"/>
  <c r="G90" i="7"/>
  <c r="G91" i="7"/>
  <c r="G85" i="7"/>
  <c r="G76" i="7"/>
  <c r="G77" i="7"/>
  <c r="G78" i="7"/>
  <c r="G79" i="7"/>
  <c r="G80" i="7"/>
  <c r="G81" i="7"/>
  <c r="G75" i="7"/>
  <c r="G72" i="7"/>
  <c r="G73" i="7"/>
  <c r="G71" i="7"/>
  <c r="G63" i="7"/>
  <c r="G64" i="7"/>
  <c r="G65" i="7"/>
  <c r="G66" i="7"/>
  <c r="G67" i="7"/>
  <c r="G68" i="7"/>
  <c r="G69" i="7"/>
  <c r="G62" i="7"/>
  <c r="G59" i="7"/>
  <c r="G60" i="7"/>
  <c r="G58" i="7"/>
  <c r="G27" i="7"/>
  <c r="F149" i="7"/>
  <c r="F145" i="7"/>
  <c r="F136" i="7"/>
  <c r="F132" i="7"/>
  <c r="F122" i="7"/>
  <c r="F112" i="7"/>
  <c r="F102" i="7"/>
  <c r="F92" i="7"/>
  <c r="F84" i="7"/>
  <c r="F74" i="7"/>
  <c r="F70" i="7"/>
  <c r="F61" i="7"/>
  <c r="F57" i="7"/>
  <c r="F47" i="7"/>
  <c r="F37" i="7"/>
  <c r="F27" i="7"/>
  <c r="F17" i="7"/>
  <c r="F9" i="7"/>
  <c r="E149" i="7"/>
  <c r="E145" i="7"/>
  <c r="E136" i="7"/>
  <c r="E132" i="7"/>
  <c r="E122" i="7"/>
  <c r="E112" i="7"/>
  <c r="E102" i="7"/>
  <c r="E92" i="7"/>
  <c r="E84" i="7"/>
  <c r="E74" i="7"/>
  <c r="E70" i="7"/>
  <c r="E61" i="7"/>
  <c r="E57" i="7"/>
  <c r="E47" i="7"/>
  <c r="E37" i="7"/>
  <c r="E27" i="7"/>
  <c r="E17" i="7"/>
  <c r="E9" i="7"/>
  <c r="D149" i="7"/>
  <c r="D145" i="7"/>
  <c r="D136" i="7"/>
  <c r="D132" i="7"/>
  <c r="D122" i="7"/>
  <c r="D112" i="7"/>
  <c r="D92" i="7"/>
  <c r="D84" i="7"/>
  <c r="D74" i="7"/>
  <c r="D70" i="7"/>
  <c r="D61" i="7"/>
  <c r="D57" i="7"/>
  <c r="D47" i="7"/>
  <c r="D37" i="7"/>
  <c r="D27" i="7"/>
  <c r="D17" i="7"/>
  <c r="D9" i="7"/>
  <c r="C149" i="7"/>
  <c r="C145" i="7"/>
  <c r="C136" i="7"/>
  <c r="C132" i="7"/>
  <c r="C122" i="7"/>
  <c r="C112" i="7"/>
  <c r="C102" i="7"/>
  <c r="C92" i="7"/>
  <c r="C84" i="7"/>
  <c r="C74" i="7"/>
  <c r="C70" i="7"/>
  <c r="C61" i="7"/>
  <c r="C57" i="7"/>
  <c r="C47" i="7"/>
  <c r="C37" i="7"/>
  <c r="C17" i="7"/>
  <c r="C9" i="7"/>
  <c r="C8" i="7" s="1"/>
  <c r="B149" i="7"/>
  <c r="B145" i="7"/>
  <c r="B136" i="7"/>
  <c r="B132" i="7"/>
  <c r="B122" i="7"/>
  <c r="B112" i="7"/>
  <c r="B102" i="7"/>
  <c r="B92" i="7"/>
  <c r="B84" i="7"/>
  <c r="B74" i="7"/>
  <c r="B70" i="7"/>
  <c r="B61" i="7"/>
  <c r="B57" i="7"/>
  <c r="B47" i="7"/>
  <c r="B37" i="7"/>
  <c r="B27" i="7"/>
  <c r="B17" i="7"/>
  <c r="B9" i="7"/>
  <c r="E83" i="7" l="1"/>
  <c r="G61" i="7"/>
  <c r="G70" i="7"/>
  <c r="G145" i="7"/>
  <c r="G122" i="7"/>
  <c r="B83" i="7"/>
  <c r="C83" i="7"/>
  <c r="C158" i="7" s="1"/>
  <c r="G17" i="7"/>
  <c r="G37" i="7"/>
  <c r="G74" i="7"/>
  <c r="G92" i="7"/>
  <c r="G132" i="7"/>
  <c r="G149" i="7"/>
  <c r="B8" i="7"/>
  <c r="B158" i="7" s="1"/>
  <c r="D83" i="7"/>
  <c r="E8" i="7"/>
  <c r="E158" i="7" s="1"/>
  <c r="F83" i="7"/>
  <c r="G57" i="7"/>
  <c r="G112" i="7"/>
  <c r="G136" i="7"/>
  <c r="G102" i="7"/>
  <c r="G84" i="7"/>
  <c r="G47" i="7"/>
  <c r="G9" i="7"/>
  <c r="F8" i="7"/>
  <c r="D8" i="7"/>
  <c r="F158" i="7" l="1"/>
  <c r="G8" i="7"/>
  <c r="D158" i="7"/>
  <c r="G83" i="7"/>
  <c r="G158" i="7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<sst xmlns="http://schemas.openxmlformats.org/spreadsheetml/2006/main" count="338" uniqueCount="210">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</sst>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0_ ;\-#,##0.00\ "/>
    <numFmt numFmtId="166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166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3" borderId="10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9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0" fontId="0" fillId="3" borderId="11" xfId="0" applyFill="1" applyBorder="1" applyAlignment="1">
      <alignment horizontal="left" vertical="center" indent="6"/>
    </xf>
    <xf numFmtId="0" fontId="0" fillId="3" borderId="11" xfId="0" applyFill="1" applyBorder="1" applyAlignment="1">
      <alignment horizontal="left" vertical="center" indent="9"/>
    </xf>
    <xf numFmtId="0" fontId="0" fillId="3" borderId="11" xfId="0" applyFill="1" applyBorder="1" applyAlignment="1">
      <alignment horizontal="left" vertical="center" indent="3"/>
    </xf>
    <xf numFmtId="0" fontId="0" fillId="3" borderId="11" xfId="0" applyFill="1" applyBorder="1" applyAlignment="1">
      <alignment horizontal="left" indent="9"/>
    </xf>
    <xf numFmtId="0" fontId="0" fillId="3" borderId="11" xfId="0" applyFill="1" applyBorder="1" applyAlignment="1">
      <alignment horizontal="left" indent="3"/>
    </xf>
    <xf numFmtId="0" fontId="0" fillId="0" borderId="5" xfId="0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165" fontId="1" fillId="3" borderId="11" xfId="1" applyNumberFormat="1" applyFont="1" applyFill="1" applyBorder="1" applyAlignment="1" applyProtection="1">
      <alignment vertical="center"/>
      <protection locked="0"/>
    </xf>
    <xf numFmtId="165" fontId="0" fillId="3" borderId="11" xfId="1" applyNumberFormat="1" applyFont="1" applyFill="1" applyBorder="1" applyAlignment="1" applyProtection="1">
      <alignment vertical="center"/>
      <protection locked="0"/>
    </xf>
    <xf numFmtId="165" fontId="1" fillId="4" borderId="11" xfId="1" applyNumberFormat="1" applyFont="1" applyFill="1" applyBorder="1" applyAlignment="1" applyProtection="1">
      <alignment vertical="center"/>
      <protection locked="0"/>
    </xf>
    <xf numFmtId="165" fontId="0" fillId="4" borderId="11" xfId="1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 4" xfId="4" xr:uid="{732F08A3-1665-44F9-ABD8-D4DD2B4E90B3}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59"/>
  <sheetViews>
    <sheetView showGridLines="0" tabSelected="1" zoomScale="85" zoomScaleNormal="85" workbookViewId="0">
      <selection sqref="A1:XFD1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x14ac:dyDescent="0.3">
      <c r="A1" s="58" t="e">
        <f>#REF!</f>
        <v>#REF!</v>
      </c>
      <c r="B1" s="58"/>
      <c r="C1" s="58"/>
      <c r="D1" s="58"/>
      <c r="E1" s="58"/>
      <c r="F1" s="58"/>
      <c r="G1" s="58"/>
    </row>
    <row r="2" spans="1:7" x14ac:dyDescent="0.3">
      <c r="A2" s="59" t="s">
        <v>15</v>
      </c>
      <c r="B2" s="59"/>
      <c r="C2" s="59"/>
      <c r="D2" s="59"/>
      <c r="E2" s="59"/>
      <c r="F2" s="59"/>
      <c r="G2" s="59"/>
    </row>
    <row r="3" spans="1:7" x14ac:dyDescent="0.3">
      <c r="A3" s="59" t="s">
        <v>16</v>
      </c>
      <c r="B3" s="59"/>
      <c r="C3" s="59"/>
      <c r="D3" s="59"/>
      <c r="E3" s="59"/>
      <c r="F3" s="59"/>
      <c r="G3" s="59"/>
    </row>
    <row r="4" spans="1:7" x14ac:dyDescent="0.3">
      <c r="A4" s="59" t="e">
        <f>#REF!</f>
        <v>#REF!</v>
      </c>
      <c r="B4" s="59"/>
      <c r="C4" s="59"/>
      <c r="D4" s="59"/>
      <c r="E4" s="59"/>
      <c r="F4" s="59"/>
      <c r="G4" s="59"/>
    </row>
    <row r="5" spans="1:7" ht="41.4" customHeight="1" x14ac:dyDescent="0.3">
      <c r="A5" s="60" t="s">
        <v>0</v>
      </c>
      <c r="B5" s="60"/>
      <c r="C5" s="60"/>
      <c r="D5" s="60"/>
      <c r="E5" s="60"/>
      <c r="F5" s="60"/>
      <c r="G5" s="60"/>
    </row>
    <row r="6" spans="1:7" x14ac:dyDescent="0.3">
      <c r="A6" s="76" t="s">
        <v>1</v>
      </c>
      <c r="B6" s="76" t="s">
        <v>17</v>
      </c>
      <c r="C6" s="76"/>
      <c r="D6" s="76"/>
      <c r="E6" s="76"/>
      <c r="F6" s="76"/>
      <c r="G6" s="77" t="s">
        <v>18</v>
      </c>
    </row>
    <row r="7" spans="1:7" ht="28.8" x14ac:dyDescent="0.3">
      <c r="A7" s="76"/>
      <c r="B7" s="2" t="s">
        <v>19</v>
      </c>
      <c r="C7" s="2" t="s">
        <v>20</v>
      </c>
      <c r="D7" s="2" t="s">
        <v>21</v>
      </c>
      <c r="E7" s="2" t="s">
        <v>2</v>
      </c>
      <c r="F7" s="2" t="s">
        <v>22</v>
      </c>
      <c r="G7" s="76"/>
    </row>
    <row r="8" spans="1:7" x14ac:dyDescent="0.3">
      <c r="A8" s="6" t="s">
        <v>23</v>
      </c>
      <c r="B8" s="38">
        <f t="shared" ref="B8:G8" si="0">SUM(B9,B17,B27,B37,B47,B57,B61,B70,B74)</f>
        <v>6747619.0099999998</v>
      </c>
      <c r="C8" s="38">
        <f t="shared" si="0"/>
        <v>0</v>
      </c>
      <c r="D8" s="38">
        <f t="shared" si="0"/>
        <v>6747619.0099999998</v>
      </c>
      <c r="E8" s="38">
        <f t="shared" si="0"/>
        <v>2917952.2899999996</v>
      </c>
      <c r="F8" s="38">
        <f t="shared" si="0"/>
        <v>2562272.8000000003</v>
      </c>
      <c r="G8" s="38">
        <f t="shared" si="0"/>
        <v>3829666.72</v>
      </c>
    </row>
    <row r="9" spans="1:7" x14ac:dyDescent="0.3">
      <c r="A9" s="39" t="s">
        <v>24</v>
      </c>
      <c r="B9" s="38">
        <f t="shared" ref="B9:G9" si="1">SUM(B10:B16)</f>
        <v>4698716.91</v>
      </c>
      <c r="C9" s="38">
        <f t="shared" si="1"/>
        <v>0</v>
      </c>
      <c r="D9" s="38">
        <f t="shared" si="1"/>
        <v>4698716.91</v>
      </c>
      <c r="E9" s="38">
        <f t="shared" si="1"/>
        <v>2062248.78</v>
      </c>
      <c r="F9" s="38">
        <f t="shared" si="1"/>
        <v>1706636.8900000001</v>
      </c>
      <c r="G9" s="38">
        <f t="shared" si="1"/>
        <v>2636468.1300000004</v>
      </c>
    </row>
    <row r="10" spans="1:7" x14ac:dyDescent="0.3">
      <c r="A10" s="40" t="s">
        <v>25</v>
      </c>
      <c r="B10" s="74">
        <v>3792621.6</v>
      </c>
      <c r="C10" s="74">
        <v>0</v>
      </c>
      <c r="D10" s="75">
        <f>B10+C10</f>
        <v>3792621.6</v>
      </c>
      <c r="E10" s="74">
        <v>1927520.69</v>
      </c>
      <c r="F10" s="74">
        <v>1581201.3</v>
      </c>
      <c r="G10" s="73">
        <f>D10-E10</f>
        <v>1865100.9100000001</v>
      </c>
    </row>
    <row r="11" spans="1:7" x14ac:dyDescent="0.3">
      <c r="A11" s="40" t="s">
        <v>26</v>
      </c>
      <c r="B11" s="74">
        <v>196510</v>
      </c>
      <c r="C11" s="74">
        <v>0</v>
      </c>
      <c r="D11" s="75">
        <f t="shared" ref="D11:D16" si="2">B11+C11</f>
        <v>196510</v>
      </c>
      <c r="E11" s="74">
        <v>115755</v>
      </c>
      <c r="F11" s="74">
        <v>106462.5</v>
      </c>
      <c r="G11" s="73">
        <f t="shared" ref="G11:G16" si="3">D11-E11</f>
        <v>80755</v>
      </c>
    </row>
    <row r="12" spans="1:7" x14ac:dyDescent="0.3">
      <c r="A12" s="40" t="s">
        <v>27</v>
      </c>
      <c r="B12" s="74">
        <v>709085.31</v>
      </c>
      <c r="C12" s="74">
        <v>0</v>
      </c>
      <c r="D12" s="75">
        <f t="shared" si="2"/>
        <v>709085.31</v>
      </c>
      <c r="E12" s="74">
        <v>18973.09</v>
      </c>
      <c r="F12" s="74">
        <v>18973.09</v>
      </c>
      <c r="G12" s="73">
        <f t="shared" si="3"/>
        <v>690112.22000000009</v>
      </c>
    </row>
    <row r="13" spans="1:7" x14ac:dyDescent="0.3">
      <c r="A13" s="40" t="s">
        <v>28</v>
      </c>
      <c r="B13" s="75">
        <v>0</v>
      </c>
      <c r="C13" s="75">
        <v>0</v>
      </c>
      <c r="D13" s="75">
        <f t="shared" si="2"/>
        <v>0</v>
      </c>
      <c r="E13" s="75">
        <v>0</v>
      </c>
      <c r="F13" s="75">
        <v>0</v>
      </c>
      <c r="G13" s="73">
        <f t="shared" si="3"/>
        <v>0</v>
      </c>
    </row>
    <row r="14" spans="1:7" x14ac:dyDescent="0.3">
      <c r="A14" s="40" t="s">
        <v>29</v>
      </c>
      <c r="B14" s="74">
        <v>500</v>
      </c>
      <c r="C14" s="74">
        <v>0</v>
      </c>
      <c r="D14" s="75">
        <f t="shared" si="2"/>
        <v>500</v>
      </c>
      <c r="E14" s="74">
        <v>0</v>
      </c>
      <c r="F14" s="74">
        <v>0</v>
      </c>
      <c r="G14" s="73">
        <f t="shared" si="3"/>
        <v>500</v>
      </c>
    </row>
    <row r="15" spans="1:7" x14ac:dyDescent="0.3">
      <c r="A15" s="40" t="s">
        <v>30</v>
      </c>
      <c r="B15" s="75">
        <v>0</v>
      </c>
      <c r="C15" s="75">
        <v>0</v>
      </c>
      <c r="D15" s="75">
        <f t="shared" si="2"/>
        <v>0</v>
      </c>
      <c r="E15" s="75">
        <v>0</v>
      </c>
      <c r="F15" s="75">
        <v>0</v>
      </c>
      <c r="G15" s="73">
        <f t="shared" si="3"/>
        <v>0</v>
      </c>
    </row>
    <row r="16" spans="1:7" x14ac:dyDescent="0.3">
      <c r="A16" s="40" t="s">
        <v>31</v>
      </c>
      <c r="B16" s="75">
        <v>0</v>
      </c>
      <c r="C16" s="75">
        <v>0</v>
      </c>
      <c r="D16" s="75">
        <f t="shared" si="2"/>
        <v>0</v>
      </c>
      <c r="E16" s="75">
        <v>0</v>
      </c>
      <c r="F16" s="75">
        <v>0</v>
      </c>
      <c r="G16" s="73">
        <f t="shared" si="3"/>
        <v>0</v>
      </c>
    </row>
    <row r="17" spans="1:7" x14ac:dyDescent="0.3">
      <c r="A17" s="39" t="s">
        <v>32</v>
      </c>
      <c r="B17" s="38">
        <f t="shared" ref="B17:G17" si="4">SUM(B18:B26)</f>
        <v>896000</v>
      </c>
      <c r="C17" s="38">
        <f t="shared" si="4"/>
        <v>0</v>
      </c>
      <c r="D17" s="38">
        <f t="shared" si="4"/>
        <v>896000</v>
      </c>
      <c r="E17" s="38">
        <f t="shared" si="4"/>
        <v>305701.27</v>
      </c>
      <c r="F17" s="38">
        <f t="shared" si="4"/>
        <v>305633.67</v>
      </c>
      <c r="G17" s="38">
        <f t="shared" si="4"/>
        <v>590298.73</v>
      </c>
    </row>
    <row r="18" spans="1:7" x14ac:dyDescent="0.3">
      <c r="A18" s="40" t="s">
        <v>33</v>
      </c>
      <c r="B18" s="74">
        <v>206000</v>
      </c>
      <c r="C18" s="74">
        <v>0</v>
      </c>
      <c r="D18" s="75">
        <f t="shared" ref="D18:D26" si="5">B18+C18</f>
        <v>206000</v>
      </c>
      <c r="E18" s="74">
        <v>107961.36</v>
      </c>
      <c r="F18" s="74">
        <v>107893.75999999999</v>
      </c>
      <c r="G18" s="73">
        <f t="shared" ref="G18:G26" si="6">D18-E18</f>
        <v>98038.64</v>
      </c>
    </row>
    <row r="19" spans="1:7" x14ac:dyDescent="0.3">
      <c r="A19" s="40" t="s">
        <v>34</v>
      </c>
      <c r="B19" s="74">
        <v>45000</v>
      </c>
      <c r="C19" s="74">
        <v>0</v>
      </c>
      <c r="D19" s="75">
        <f t="shared" si="5"/>
        <v>45000</v>
      </c>
      <c r="E19" s="74">
        <v>16896.16</v>
      </c>
      <c r="F19" s="74">
        <v>16896.16</v>
      </c>
      <c r="G19" s="73">
        <f t="shared" si="6"/>
        <v>28103.84</v>
      </c>
    </row>
    <row r="20" spans="1:7" x14ac:dyDescent="0.3">
      <c r="A20" s="40" t="s">
        <v>35</v>
      </c>
      <c r="B20" s="75">
        <v>0</v>
      </c>
      <c r="C20" s="75">
        <v>0</v>
      </c>
      <c r="D20" s="75">
        <f t="shared" si="5"/>
        <v>0</v>
      </c>
      <c r="E20" s="75">
        <v>0</v>
      </c>
      <c r="F20" s="75">
        <v>0</v>
      </c>
      <c r="G20" s="73">
        <f t="shared" si="6"/>
        <v>0</v>
      </c>
    </row>
    <row r="21" spans="1:7" x14ac:dyDescent="0.3">
      <c r="A21" s="40" t="s">
        <v>36</v>
      </c>
      <c r="B21" s="74">
        <v>10000</v>
      </c>
      <c r="C21" s="74">
        <v>0</v>
      </c>
      <c r="D21" s="75">
        <f t="shared" si="5"/>
        <v>10000</v>
      </c>
      <c r="E21" s="74">
        <v>1628.67</v>
      </c>
      <c r="F21" s="74">
        <v>1628.67</v>
      </c>
      <c r="G21" s="73">
        <f t="shared" si="6"/>
        <v>8371.33</v>
      </c>
    </row>
    <row r="22" spans="1:7" x14ac:dyDescent="0.3">
      <c r="A22" s="40" t="s">
        <v>37</v>
      </c>
      <c r="B22" s="74">
        <v>80000</v>
      </c>
      <c r="C22" s="74">
        <v>0</v>
      </c>
      <c r="D22" s="75">
        <f t="shared" si="5"/>
        <v>80000</v>
      </c>
      <c r="E22" s="74">
        <v>19544.82</v>
      </c>
      <c r="F22" s="74">
        <v>19544.82</v>
      </c>
      <c r="G22" s="73">
        <f t="shared" si="6"/>
        <v>60455.18</v>
      </c>
    </row>
    <row r="23" spans="1:7" x14ac:dyDescent="0.3">
      <c r="A23" s="40" t="s">
        <v>38</v>
      </c>
      <c r="B23" s="74">
        <v>330000</v>
      </c>
      <c r="C23" s="74">
        <v>0</v>
      </c>
      <c r="D23" s="75">
        <f t="shared" si="5"/>
        <v>330000</v>
      </c>
      <c r="E23" s="74">
        <v>134981.26999999999</v>
      </c>
      <c r="F23" s="74">
        <v>134981.26999999999</v>
      </c>
      <c r="G23" s="73">
        <f t="shared" si="6"/>
        <v>195018.73</v>
      </c>
    </row>
    <row r="24" spans="1:7" x14ac:dyDescent="0.3">
      <c r="A24" s="40" t="s">
        <v>39</v>
      </c>
      <c r="B24" s="74">
        <v>40000</v>
      </c>
      <c r="C24" s="74">
        <v>0</v>
      </c>
      <c r="D24" s="75">
        <f t="shared" si="5"/>
        <v>40000</v>
      </c>
      <c r="E24" s="74">
        <v>0</v>
      </c>
      <c r="F24" s="74">
        <v>0</v>
      </c>
      <c r="G24" s="73">
        <f t="shared" si="6"/>
        <v>40000</v>
      </c>
    </row>
    <row r="25" spans="1:7" x14ac:dyDescent="0.3">
      <c r="A25" s="40" t="s">
        <v>40</v>
      </c>
      <c r="B25" s="75">
        <v>0</v>
      </c>
      <c r="C25" s="75">
        <v>0</v>
      </c>
      <c r="D25" s="75">
        <f t="shared" si="5"/>
        <v>0</v>
      </c>
      <c r="E25" s="75">
        <v>0</v>
      </c>
      <c r="F25" s="75">
        <v>0</v>
      </c>
      <c r="G25" s="73">
        <f t="shared" si="6"/>
        <v>0</v>
      </c>
    </row>
    <row r="26" spans="1:7" x14ac:dyDescent="0.3">
      <c r="A26" s="40" t="s">
        <v>41</v>
      </c>
      <c r="B26" s="74">
        <v>185000</v>
      </c>
      <c r="C26" s="74">
        <v>0</v>
      </c>
      <c r="D26" s="75">
        <f t="shared" si="5"/>
        <v>185000</v>
      </c>
      <c r="E26" s="74">
        <v>24688.99</v>
      </c>
      <c r="F26" s="74">
        <v>24688.99</v>
      </c>
      <c r="G26" s="73">
        <f t="shared" si="6"/>
        <v>160311.01</v>
      </c>
    </row>
    <row r="27" spans="1:7" x14ac:dyDescent="0.3">
      <c r="A27" s="39" t="s">
        <v>42</v>
      </c>
      <c r="B27" s="38">
        <f t="shared" ref="B27:G27" si="7">SUM(B28:B36)</f>
        <v>636081.51</v>
      </c>
      <c r="C27" s="38">
        <f>SUM(C28:C36)</f>
        <v>0</v>
      </c>
      <c r="D27" s="38">
        <f t="shared" si="7"/>
        <v>636081.51</v>
      </c>
      <c r="E27" s="38">
        <f t="shared" si="7"/>
        <v>271675.01</v>
      </c>
      <c r="F27" s="38">
        <f t="shared" si="7"/>
        <v>271675.01</v>
      </c>
      <c r="G27" s="38">
        <f t="shared" si="7"/>
        <v>364406.5</v>
      </c>
    </row>
    <row r="28" spans="1:7" x14ac:dyDescent="0.3">
      <c r="A28" s="40" t="s">
        <v>43</v>
      </c>
      <c r="B28" s="74">
        <v>49800</v>
      </c>
      <c r="C28" s="74">
        <v>0</v>
      </c>
      <c r="D28" s="75">
        <f t="shared" ref="D28:D36" si="8">B28+C28</f>
        <v>49800</v>
      </c>
      <c r="E28" s="74">
        <v>11117</v>
      </c>
      <c r="F28" s="74">
        <v>11117</v>
      </c>
      <c r="G28" s="73">
        <f t="shared" ref="G28:G36" si="9">D28-E28</f>
        <v>38683</v>
      </c>
    </row>
    <row r="29" spans="1:7" x14ac:dyDescent="0.3">
      <c r="A29" s="40" t="s">
        <v>44</v>
      </c>
      <c r="B29" s="74">
        <v>25000</v>
      </c>
      <c r="C29" s="74">
        <v>0</v>
      </c>
      <c r="D29" s="75">
        <f t="shared" si="8"/>
        <v>25000</v>
      </c>
      <c r="E29" s="74">
        <v>14999.99</v>
      </c>
      <c r="F29" s="74">
        <v>14999.99</v>
      </c>
      <c r="G29" s="73">
        <f t="shared" si="9"/>
        <v>10000.01</v>
      </c>
    </row>
    <row r="30" spans="1:7" x14ac:dyDescent="0.3">
      <c r="A30" s="40" t="s">
        <v>45</v>
      </c>
      <c r="B30" s="74">
        <v>33000</v>
      </c>
      <c r="C30" s="74">
        <v>0</v>
      </c>
      <c r="D30" s="75">
        <f t="shared" si="8"/>
        <v>33000</v>
      </c>
      <c r="E30" s="74">
        <v>9593</v>
      </c>
      <c r="F30" s="74">
        <v>9593</v>
      </c>
      <c r="G30" s="73">
        <f t="shared" si="9"/>
        <v>23407</v>
      </c>
    </row>
    <row r="31" spans="1:7" x14ac:dyDescent="0.3">
      <c r="A31" s="40" t="s">
        <v>46</v>
      </c>
      <c r="B31" s="74">
        <v>42000</v>
      </c>
      <c r="C31" s="74">
        <v>0</v>
      </c>
      <c r="D31" s="75">
        <f t="shared" si="8"/>
        <v>42000</v>
      </c>
      <c r="E31" s="74">
        <v>2958</v>
      </c>
      <c r="F31" s="74">
        <v>2958</v>
      </c>
      <c r="G31" s="73">
        <f t="shared" si="9"/>
        <v>39042</v>
      </c>
    </row>
    <row r="32" spans="1:7" ht="14.4" customHeight="1" x14ac:dyDescent="0.3">
      <c r="A32" s="40" t="s">
        <v>47</v>
      </c>
      <c r="B32" s="74">
        <v>135000</v>
      </c>
      <c r="C32" s="74">
        <v>0</v>
      </c>
      <c r="D32" s="75">
        <f t="shared" si="8"/>
        <v>135000</v>
      </c>
      <c r="E32" s="74">
        <v>79429.929999999993</v>
      </c>
      <c r="F32" s="74">
        <v>79429.929999999993</v>
      </c>
      <c r="G32" s="73">
        <f t="shared" si="9"/>
        <v>55570.070000000007</v>
      </c>
    </row>
    <row r="33" spans="1:7" ht="14.4" customHeight="1" x14ac:dyDescent="0.3">
      <c r="A33" s="40" t="s">
        <v>48</v>
      </c>
      <c r="B33" s="75">
        <v>0</v>
      </c>
      <c r="C33" s="75">
        <v>0</v>
      </c>
      <c r="D33" s="75">
        <f t="shared" si="8"/>
        <v>0</v>
      </c>
      <c r="E33" s="75">
        <v>0</v>
      </c>
      <c r="F33" s="75">
        <v>0</v>
      </c>
      <c r="G33" s="73">
        <f t="shared" si="9"/>
        <v>0</v>
      </c>
    </row>
    <row r="34" spans="1:7" ht="14.4" customHeight="1" x14ac:dyDescent="0.3">
      <c r="A34" s="40" t="s">
        <v>49</v>
      </c>
      <c r="B34" s="74">
        <v>40000</v>
      </c>
      <c r="C34" s="74">
        <v>0</v>
      </c>
      <c r="D34" s="75">
        <f t="shared" si="8"/>
        <v>40000</v>
      </c>
      <c r="E34" s="74">
        <v>9540.98</v>
      </c>
      <c r="F34" s="74">
        <v>9540.98</v>
      </c>
      <c r="G34" s="73">
        <f t="shared" si="9"/>
        <v>30459.02</v>
      </c>
    </row>
    <row r="35" spans="1:7" ht="14.4" customHeight="1" x14ac:dyDescent="0.3">
      <c r="A35" s="40" t="s">
        <v>50</v>
      </c>
      <c r="B35" s="74">
        <v>150000</v>
      </c>
      <c r="C35" s="74">
        <v>0</v>
      </c>
      <c r="D35" s="75">
        <f t="shared" si="8"/>
        <v>150000</v>
      </c>
      <c r="E35" s="74">
        <v>70611.11</v>
      </c>
      <c r="F35" s="74">
        <v>70611.11</v>
      </c>
      <c r="G35" s="73">
        <f t="shared" si="9"/>
        <v>79388.89</v>
      </c>
    </row>
    <row r="36" spans="1:7" ht="14.4" customHeight="1" x14ac:dyDescent="0.3">
      <c r="A36" s="40" t="s">
        <v>51</v>
      </c>
      <c r="B36" s="74">
        <v>161281.51</v>
      </c>
      <c r="C36" s="74">
        <v>0</v>
      </c>
      <c r="D36" s="75">
        <f t="shared" si="8"/>
        <v>161281.51</v>
      </c>
      <c r="E36" s="74">
        <v>73425</v>
      </c>
      <c r="F36" s="74">
        <v>73425</v>
      </c>
      <c r="G36" s="73">
        <f t="shared" si="9"/>
        <v>87856.510000000009</v>
      </c>
    </row>
    <row r="37" spans="1:7" x14ac:dyDescent="0.3">
      <c r="A37" s="39" t="s">
        <v>52</v>
      </c>
      <c r="B37" s="38">
        <f t="shared" ref="B37:G37" si="10">SUM(B38:B46)</f>
        <v>424000</v>
      </c>
      <c r="C37" s="38">
        <f t="shared" si="10"/>
        <v>0</v>
      </c>
      <c r="D37" s="38">
        <f t="shared" si="10"/>
        <v>424000</v>
      </c>
      <c r="E37" s="38">
        <f t="shared" si="10"/>
        <v>201619.23</v>
      </c>
      <c r="F37" s="38">
        <f t="shared" si="10"/>
        <v>201619.23</v>
      </c>
      <c r="G37" s="38">
        <f t="shared" si="10"/>
        <v>222380.77</v>
      </c>
    </row>
    <row r="38" spans="1:7" x14ac:dyDescent="0.3">
      <c r="A38" s="40" t="s">
        <v>53</v>
      </c>
      <c r="B38" s="73">
        <v>0</v>
      </c>
      <c r="C38" s="73">
        <v>0</v>
      </c>
      <c r="D38" s="73">
        <f t="shared" ref="D38:D46" si="11">B38+C38</f>
        <v>0</v>
      </c>
      <c r="E38" s="73">
        <v>0</v>
      </c>
      <c r="F38" s="73">
        <v>0</v>
      </c>
      <c r="G38" s="73">
        <f t="shared" ref="G38:G46" si="12">D38-E38</f>
        <v>0</v>
      </c>
    </row>
    <row r="39" spans="1:7" x14ac:dyDescent="0.3">
      <c r="A39" s="40" t="s">
        <v>54</v>
      </c>
      <c r="B39" s="73">
        <v>0</v>
      </c>
      <c r="C39" s="73">
        <v>0</v>
      </c>
      <c r="D39" s="73">
        <f t="shared" si="11"/>
        <v>0</v>
      </c>
      <c r="E39" s="73">
        <v>0</v>
      </c>
      <c r="F39" s="73">
        <v>0</v>
      </c>
      <c r="G39" s="73">
        <f t="shared" si="12"/>
        <v>0</v>
      </c>
    </row>
    <row r="40" spans="1:7" x14ac:dyDescent="0.3">
      <c r="A40" s="40" t="s">
        <v>55</v>
      </c>
      <c r="B40" s="73">
        <v>0</v>
      </c>
      <c r="C40" s="73">
        <v>0</v>
      </c>
      <c r="D40" s="73">
        <f t="shared" si="11"/>
        <v>0</v>
      </c>
      <c r="E40" s="73">
        <v>0</v>
      </c>
      <c r="F40" s="73">
        <v>0</v>
      </c>
      <c r="G40" s="73">
        <f t="shared" si="12"/>
        <v>0</v>
      </c>
    </row>
    <row r="41" spans="1:7" x14ac:dyDescent="0.3">
      <c r="A41" s="40" t="s">
        <v>56</v>
      </c>
      <c r="B41" s="72">
        <v>424000</v>
      </c>
      <c r="C41" s="72">
        <v>0</v>
      </c>
      <c r="D41" s="73">
        <f t="shared" si="11"/>
        <v>424000</v>
      </c>
      <c r="E41" s="72">
        <v>201619.23</v>
      </c>
      <c r="F41" s="72">
        <v>201619.23</v>
      </c>
      <c r="G41" s="73">
        <f t="shared" si="12"/>
        <v>222380.77</v>
      </c>
    </row>
    <row r="42" spans="1:7" x14ac:dyDescent="0.3">
      <c r="A42" s="40" t="s">
        <v>57</v>
      </c>
      <c r="B42" s="73">
        <v>0</v>
      </c>
      <c r="C42" s="73">
        <v>0</v>
      </c>
      <c r="D42" s="73">
        <f t="shared" si="11"/>
        <v>0</v>
      </c>
      <c r="E42" s="73">
        <v>0</v>
      </c>
      <c r="F42" s="73">
        <v>0</v>
      </c>
      <c r="G42" s="73">
        <f t="shared" si="12"/>
        <v>0</v>
      </c>
    </row>
    <row r="43" spans="1:7" x14ac:dyDescent="0.3">
      <c r="A43" s="40" t="s">
        <v>58</v>
      </c>
      <c r="B43" s="73">
        <v>0</v>
      </c>
      <c r="C43" s="73">
        <v>0</v>
      </c>
      <c r="D43" s="73">
        <f t="shared" si="11"/>
        <v>0</v>
      </c>
      <c r="E43" s="73">
        <v>0</v>
      </c>
      <c r="F43" s="73">
        <v>0</v>
      </c>
      <c r="G43" s="73">
        <f t="shared" si="12"/>
        <v>0</v>
      </c>
    </row>
    <row r="44" spans="1:7" x14ac:dyDescent="0.3">
      <c r="A44" s="40" t="s">
        <v>59</v>
      </c>
      <c r="B44" s="73">
        <v>0</v>
      </c>
      <c r="C44" s="73">
        <v>0</v>
      </c>
      <c r="D44" s="73">
        <f t="shared" si="11"/>
        <v>0</v>
      </c>
      <c r="E44" s="73">
        <v>0</v>
      </c>
      <c r="F44" s="73">
        <v>0</v>
      </c>
      <c r="G44" s="73">
        <f t="shared" si="12"/>
        <v>0</v>
      </c>
    </row>
    <row r="45" spans="1:7" x14ac:dyDescent="0.3">
      <c r="A45" s="40" t="s">
        <v>60</v>
      </c>
      <c r="B45" s="73">
        <v>0</v>
      </c>
      <c r="C45" s="73">
        <v>0</v>
      </c>
      <c r="D45" s="73">
        <f t="shared" si="11"/>
        <v>0</v>
      </c>
      <c r="E45" s="73">
        <v>0</v>
      </c>
      <c r="F45" s="73">
        <v>0</v>
      </c>
      <c r="G45" s="73">
        <f t="shared" si="12"/>
        <v>0</v>
      </c>
    </row>
    <row r="46" spans="1:7" x14ac:dyDescent="0.3">
      <c r="A46" s="40" t="s">
        <v>61</v>
      </c>
      <c r="B46" s="73">
        <v>0</v>
      </c>
      <c r="C46" s="73">
        <v>0</v>
      </c>
      <c r="D46" s="73">
        <f t="shared" si="11"/>
        <v>0</v>
      </c>
      <c r="E46" s="73">
        <v>0</v>
      </c>
      <c r="F46" s="73">
        <v>0</v>
      </c>
      <c r="G46" s="73">
        <f t="shared" si="12"/>
        <v>0</v>
      </c>
    </row>
    <row r="47" spans="1:7" x14ac:dyDescent="0.3">
      <c r="A47" s="39" t="s">
        <v>62</v>
      </c>
      <c r="B47" s="38">
        <f t="shared" ref="B47:G47" si="13">SUM(B48:B56)</f>
        <v>92820.59</v>
      </c>
      <c r="C47" s="38">
        <f t="shared" si="13"/>
        <v>0</v>
      </c>
      <c r="D47" s="38">
        <f t="shared" si="13"/>
        <v>92820.59</v>
      </c>
      <c r="E47" s="38">
        <f t="shared" si="13"/>
        <v>76708</v>
      </c>
      <c r="F47" s="38">
        <f t="shared" si="13"/>
        <v>76708</v>
      </c>
      <c r="G47" s="38">
        <f t="shared" si="13"/>
        <v>16112.589999999997</v>
      </c>
    </row>
    <row r="48" spans="1:7" x14ac:dyDescent="0.3">
      <c r="A48" s="40" t="s">
        <v>63</v>
      </c>
      <c r="B48" s="72">
        <v>92820.59</v>
      </c>
      <c r="C48" s="72">
        <v>0</v>
      </c>
      <c r="D48" s="73">
        <f t="shared" ref="D48:D56" si="14">B48+C48</f>
        <v>92820.59</v>
      </c>
      <c r="E48" s="72">
        <v>76708</v>
      </c>
      <c r="F48" s="72">
        <v>76708</v>
      </c>
      <c r="G48" s="73">
        <f t="shared" ref="G48:G56" si="15">D48-E48</f>
        <v>16112.589999999997</v>
      </c>
    </row>
    <row r="49" spans="1:7" x14ac:dyDescent="0.3">
      <c r="A49" s="40" t="s">
        <v>64</v>
      </c>
      <c r="B49" s="73">
        <v>0</v>
      </c>
      <c r="C49" s="73">
        <v>0</v>
      </c>
      <c r="D49" s="73">
        <f t="shared" si="14"/>
        <v>0</v>
      </c>
      <c r="E49" s="73">
        <v>0</v>
      </c>
      <c r="F49" s="73">
        <v>0</v>
      </c>
      <c r="G49" s="73">
        <f t="shared" si="15"/>
        <v>0</v>
      </c>
    </row>
    <row r="50" spans="1:7" x14ac:dyDescent="0.3">
      <c r="A50" s="40" t="s">
        <v>65</v>
      </c>
      <c r="B50" s="73">
        <v>0</v>
      </c>
      <c r="C50" s="73">
        <v>0</v>
      </c>
      <c r="D50" s="73">
        <f t="shared" si="14"/>
        <v>0</v>
      </c>
      <c r="E50" s="73">
        <v>0</v>
      </c>
      <c r="F50" s="73">
        <v>0</v>
      </c>
      <c r="G50" s="73">
        <f t="shared" si="15"/>
        <v>0</v>
      </c>
    </row>
    <row r="51" spans="1:7" x14ac:dyDescent="0.3">
      <c r="A51" s="40" t="s">
        <v>66</v>
      </c>
      <c r="B51" s="73">
        <v>0</v>
      </c>
      <c r="C51" s="73">
        <v>0</v>
      </c>
      <c r="D51" s="73">
        <f t="shared" si="14"/>
        <v>0</v>
      </c>
      <c r="E51" s="73">
        <v>0</v>
      </c>
      <c r="F51" s="73">
        <v>0</v>
      </c>
      <c r="G51" s="73">
        <f t="shared" si="15"/>
        <v>0</v>
      </c>
    </row>
    <row r="52" spans="1:7" x14ac:dyDescent="0.3">
      <c r="A52" s="40" t="s">
        <v>67</v>
      </c>
      <c r="B52" s="73">
        <v>0</v>
      </c>
      <c r="C52" s="73">
        <v>0</v>
      </c>
      <c r="D52" s="73">
        <f t="shared" si="14"/>
        <v>0</v>
      </c>
      <c r="E52" s="73">
        <v>0</v>
      </c>
      <c r="F52" s="73">
        <v>0</v>
      </c>
      <c r="G52" s="73">
        <f t="shared" si="15"/>
        <v>0</v>
      </c>
    </row>
    <row r="53" spans="1:7" x14ac:dyDescent="0.3">
      <c r="A53" s="40" t="s">
        <v>68</v>
      </c>
      <c r="B53" s="73">
        <v>0</v>
      </c>
      <c r="C53" s="73">
        <v>0</v>
      </c>
      <c r="D53" s="73">
        <f t="shared" si="14"/>
        <v>0</v>
      </c>
      <c r="E53" s="73">
        <v>0</v>
      </c>
      <c r="F53" s="73">
        <v>0</v>
      </c>
      <c r="G53" s="73">
        <f t="shared" si="15"/>
        <v>0</v>
      </c>
    </row>
    <row r="54" spans="1:7" x14ac:dyDescent="0.3">
      <c r="A54" s="40" t="s">
        <v>69</v>
      </c>
      <c r="B54" s="73">
        <v>0</v>
      </c>
      <c r="C54" s="73">
        <v>0</v>
      </c>
      <c r="D54" s="73">
        <f t="shared" si="14"/>
        <v>0</v>
      </c>
      <c r="E54" s="73">
        <v>0</v>
      </c>
      <c r="F54" s="73">
        <v>0</v>
      </c>
      <c r="G54" s="73">
        <f t="shared" si="15"/>
        <v>0</v>
      </c>
    </row>
    <row r="55" spans="1:7" x14ac:dyDescent="0.3">
      <c r="A55" s="40" t="s">
        <v>70</v>
      </c>
      <c r="B55" s="73">
        <v>0</v>
      </c>
      <c r="C55" s="73">
        <v>0</v>
      </c>
      <c r="D55" s="73">
        <f t="shared" si="14"/>
        <v>0</v>
      </c>
      <c r="E55" s="73">
        <v>0</v>
      </c>
      <c r="F55" s="73">
        <v>0</v>
      </c>
      <c r="G55" s="73">
        <f t="shared" si="15"/>
        <v>0</v>
      </c>
    </row>
    <row r="56" spans="1:7" x14ac:dyDescent="0.3">
      <c r="A56" s="40" t="s">
        <v>71</v>
      </c>
      <c r="B56" s="73">
        <v>0</v>
      </c>
      <c r="C56" s="73">
        <v>0</v>
      </c>
      <c r="D56" s="73">
        <f t="shared" si="14"/>
        <v>0</v>
      </c>
      <c r="E56" s="73">
        <v>0</v>
      </c>
      <c r="F56" s="73">
        <v>0</v>
      </c>
      <c r="G56" s="73">
        <f t="shared" si="15"/>
        <v>0</v>
      </c>
    </row>
    <row r="57" spans="1:7" x14ac:dyDescent="0.3">
      <c r="A57" s="39" t="s">
        <v>72</v>
      </c>
      <c r="B57" s="38">
        <f t="shared" ref="B57:G57" si="16">SUM(B58:B60)</f>
        <v>0</v>
      </c>
      <c r="C57" s="38">
        <f t="shared" si="16"/>
        <v>0</v>
      </c>
      <c r="D57" s="38">
        <f t="shared" si="16"/>
        <v>0</v>
      </c>
      <c r="E57" s="38">
        <f t="shared" si="16"/>
        <v>0</v>
      </c>
      <c r="F57" s="38">
        <f t="shared" si="16"/>
        <v>0</v>
      </c>
      <c r="G57" s="38">
        <f t="shared" si="16"/>
        <v>0</v>
      </c>
    </row>
    <row r="58" spans="1:7" x14ac:dyDescent="0.3">
      <c r="A58" s="40" t="s">
        <v>73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f>D58-E58</f>
        <v>0</v>
      </c>
    </row>
    <row r="59" spans="1:7" x14ac:dyDescent="0.3">
      <c r="A59" s="40" t="s">
        <v>74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f t="shared" ref="G59:G60" si="17">D59-E59</f>
        <v>0</v>
      </c>
    </row>
    <row r="60" spans="1:7" x14ac:dyDescent="0.3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si="17"/>
        <v>0</v>
      </c>
    </row>
    <row r="61" spans="1:7" x14ac:dyDescent="0.3">
      <c r="A61" s="39" t="s">
        <v>76</v>
      </c>
      <c r="B61" s="38">
        <f t="shared" ref="B61:G61" si="18">SUM(B62:B66,B68:B69)</f>
        <v>0</v>
      </c>
      <c r="C61" s="38">
        <f t="shared" si="18"/>
        <v>0</v>
      </c>
      <c r="D61" s="38">
        <f t="shared" si="18"/>
        <v>0</v>
      </c>
      <c r="E61" s="38">
        <f t="shared" si="18"/>
        <v>0</v>
      </c>
      <c r="F61" s="38">
        <f t="shared" si="18"/>
        <v>0</v>
      </c>
      <c r="G61" s="38">
        <f t="shared" si="18"/>
        <v>0</v>
      </c>
    </row>
    <row r="62" spans="1:7" x14ac:dyDescent="0.3">
      <c r="A62" s="40" t="s">
        <v>77</v>
      </c>
      <c r="B62" s="36">
        <v>0</v>
      </c>
      <c r="C62" s="36">
        <v>0</v>
      </c>
      <c r="D62" s="36">
        <v>0</v>
      </c>
      <c r="E62" s="36">
        <v>0</v>
      </c>
      <c r="F62" s="36">
        <v>0</v>
      </c>
      <c r="G62" s="36">
        <f>D62-E62</f>
        <v>0</v>
      </c>
    </row>
    <row r="63" spans="1:7" x14ac:dyDescent="0.3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 t="shared" ref="G63:G69" si="19">D63-E63</f>
        <v>0</v>
      </c>
    </row>
    <row r="64" spans="1:7" x14ac:dyDescent="0.3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si="19"/>
        <v>0</v>
      </c>
    </row>
    <row r="65" spans="1:7" x14ac:dyDescent="0.3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9"/>
        <v>0</v>
      </c>
    </row>
    <row r="66" spans="1:7" x14ac:dyDescent="0.3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9"/>
        <v>0</v>
      </c>
    </row>
    <row r="67" spans="1:7" x14ac:dyDescent="0.3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9"/>
        <v>0</v>
      </c>
    </row>
    <row r="68" spans="1:7" x14ac:dyDescent="0.3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9"/>
        <v>0</v>
      </c>
    </row>
    <row r="69" spans="1:7" x14ac:dyDescent="0.3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9"/>
        <v>0</v>
      </c>
    </row>
    <row r="70" spans="1:7" x14ac:dyDescent="0.3">
      <c r="A70" s="39" t="s">
        <v>85</v>
      </c>
      <c r="B70" s="38">
        <f t="shared" ref="B70:G70" si="20">SUM(B71:B73)</f>
        <v>0</v>
      </c>
      <c r="C70" s="38">
        <f t="shared" si="20"/>
        <v>0</v>
      </c>
      <c r="D70" s="38">
        <f t="shared" si="20"/>
        <v>0</v>
      </c>
      <c r="E70" s="38">
        <f t="shared" si="20"/>
        <v>0</v>
      </c>
      <c r="F70" s="38">
        <f t="shared" si="20"/>
        <v>0</v>
      </c>
      <c r="G70" s="38">
        <f t="shared" si="20"/>
        <v>0</v>
      </c>
    </row>
    <row r="71" spans="1:7" x14ac:dyDescent="0.3">
      <c r="A71" s="40" t="s">
        <v>86</v>
      </c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>
        <f>D71-E71</f>
        <v>0</v>
      </c>
    </row>
    <row r="72" spans="1:7" x14ac:dyDescent="0.3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 t="shared" ref="G72:G73" si="21">D72-E72</f>
        <v>0</v>
      </c>
    </row>
    <row r="73" spans="1:7" x14ac:dyDescent="0.3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si="21"/>
        <v>0</v>
      </c>
    </row>
    <row r="74" spans="1:7" x14ac:dyDescent="0.3">
      <c r="A74" s="39" t="s">
        <v>89</v>
      </c>
      <c r="B74" s="38">
        <f t="shared" ref="B74:G74" si="22">SUM(B75:B81)</f>
        <v>0</v>
      </c>
      <c r="C74" s="38">
        <f t="shared" si="22"/>
        <v>0</v>
      </c>
      <c r="D74" s="38">
        <f t="shared" si="22"/>
        <v>0</v>
      </c>
      <c r="E74" s="38">
        <f t="shared" si="22"/>
        <v>0</v>
      </c>
      <c r="F74" s="38">
        <f t="shared" si="22"/>
        <v>0</v>
      </c>
      <c r="G74" s="38">
        <f t="shared" si="22"/>
        <v>0</v>
      </c>
    </row>
    <row r="75" spans="1:7" x14ac:dyDescent="0.3">
      <c r="A75" s="40" t="s">
        <v>90</v>
      </c>
      <c r="B75" s="36">
        <v>0</v>
      </c>
      <c r="C75" s="36">
        <v>0</v>
      </c>
      <c r="D75" s="36">
        <v>0</v>
      </c>
      <c r="E75" s="36">
        <v>0</v>
      </c>
      <c r="F75" s="36">
        <v>0</v>
      </c>
      <c r="G75" s="36">
        <f>D75-E75</f>
        <v>0</v>
      </c>
    </row>
    <row r="76" spans="1:7" x14ac:dyDescent="0.3">
      <c r="A76" s="40" t="s">
        <v>91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f t="shared" ref="G76:G81" si="23">D76-E76</f>
        <v>0</v>
      </c>
    </row>
    <row r="77" spans="1:7" x14ac:dyDescent="0.3">
      <c r="A77" s="40" t="s">
        <v>92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f t="shared" si="23"/>
        <v>0</v>
      </c>
    </row>
    <row r="78" spans="1:7" x14ac:dyDescent="0.3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23"/>
        <v>0</v>
      </c>
    </row>
    <row r="79" spans="1:7" x14ac:dyDescent="0.3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23"/>
        <v>0</v>
      </c>
    </row>
    <row r="80" spans="1:7" x14ac:dyDescent="0.3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23"/>
        <v>0</v>
      </c>
    </row>
    <row r="81" spans="1:7" x14ac:dyDescent="0.3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23"/>
        <v>0</v>
      </c>
    </row>
    <row r="82" spans="1:7" x14ac:dyDescent="0.3">
      <c r="A82" s="41"/>
      <c r="B82" s="36"/>
      <c r="C82" s="36"/>
      <c r="D82" s="36"/>
      <c r="E82" s="36"/>
      <c r="F82" s="36"/>
      <c r="G82" s="36"/>
    </row>
    <row r="83" spans="1:7" x14ac:dyDescent="0.3">
      <c r="A83" s="7" t="s">
        <v>97</v>
      </c>
      <c r="B83" s="38">
        <f t="shared" ref="B83:G83" si="24">SUM(B84,B92,B102,B112,B122,B132,B136,B145,B149)</f>
        <v>0</v>
      </c>
      <c r="C83" s="38">
        <f t="shared" si="24"/>
        <v>0</v>
      </c>
      <c r="D83" s="38">
        <f t="shared" si="24"/>
        <v>0</v>
      </c>
      <c r="E83" s="38">
        <f t="shared" si="24"/>
        <v>0</v>
      </c>
      <c r="F83" s="38">
        <f t="shared" si="24"/>
        <v>0</v>
      </c>
      <c r="G83" s="38">
        <f t="shared" si="24"/>
        <v>0</v>
      </c>
    </row>
    <row r="84" spans="1:7" x14ac:dyDescent="0.3">
      <c r="A84" s="39" t="s">
        <v>24</v>
      </c>
      <c r="B84" s="38">
        <f t="shared" ref="B84:G84" si="25">SUM(B85:B91)</f>
        <v>0</v>
      </c>
      <c r="C84" s="38">
        <f t="shared" si="25"/>
        <v>0</v>
      </c>
      <c r="D84" s="38">
        <f t="shared" si="25"/>
        <v>0</v>
      </c>
      <c r="E84" s="38">
        <f t="shared" si="25"/>
        <v>0</v>
      </c>
      <c r="F84" s="38">
        <f t="shared" si="25"/>
        <v>0</v>
      </c>
      <c r="G84" s="38">
        <f t="shared" si="25"/>
        <v>0</v>
      </c>
    </row>
    <row r="85" spans="1:7" x14ac:dyDescent="0.3">
      <c r="A85" s="40" t="s">
        <v>25</v>
      </c>
      <c r="B85" s="36">
        <v>0</v>
      </c>
      <c r="C85" s="36">
        <v>0</v>
      </c>
      <c r="D85" s="36">
        <v>0</v>
      </c>
      <c r="E85" s="36">
        <v>0</v>
      </c>
      <c r="F85" s="36">
        <v>0</v>
      </c>
      <c r="G85" s="36">
        <f>D85-E85</f>
        <v>0</v>
      </c>
    </row>
    <row r="86" spans="1:7" x14ac:dyDescent="0.3">
      <c r="A86" s="40" t="s">
        <v>26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f t="shared" ref="G86:G91" si="26">D86-E86</f>
        <v>0</v>
      </c>
    </row>
    <row r="87" spans="1:7" x14ac:dyDescent="0.3">
      <c r="A87" s="40" t="s">
        <v>27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f t="shared" si="26"/>
        <v>0</v>
      </c>
    </row>
    <row r="88" spans="1:7" x14ac:dyDescent="0.3">
      <c r="A88" s="40" t="s">
        <v>28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f t="shared" si="26"/>
        <v>0</v>
      </c>
    </row>
    <row r="89" spans="1:7" x14ac:dyDescent="0.3">
      <c r="A89" s="40" t="s">
        <v>29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f t="shared" si="26"/>
        <v>0</v>
      </c>
    </row>
    <row r="90" spans="1:7" x14ac:dyDescent="0.3">
      <c r="A90" s="40" t="s">
        <v>30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f t="shared" si="26"/>
        <v>0</v>
      </c>
    </row>
    <row r="91" spans="1:7" x14ac:dyDescent="0.3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6"/>
        <v>0</v>
      </c>
    </row>
    <row r="92" spans="1:7" x14ac:dyDescent="0.3">
      <c r="A92" s="39" t="s">
        <v>32</v>
      </c>
      <c r="B92" s="38">
        <f t="shared" ref="B92:G92" si="27">SUM(B93:B101)</f>
        <v>0</v>
      </c>
      <c r="C92" s="38">
        <f t="shared" si="27"/>
        <v>0</v>
      </c>
      <c r="D92" s="38">
        <f t="shared" si="27"/>
        <v>0</v>
      </c>
      <c r="E92" s="38">
        <f t="shared" si="27"/>
        <v>0</v>
      </c>
      <c r="F92" s="38">
        <f t="shared" si="27"/>
        <v>0</v>
      </c>
      <c r="G92" s="38">
        <f t="shared" si="27"/>
        <v>0</v>
      </c>
    </row>
    <row r="93" spans="1:7" x14ac:dyDescent="0.3">
      <c r="A93" s="40" t="s">
        <v>33</v>
      </c>
      <c r="B93" s="36">
        <v>0</v>
      </c>
      <c r="C93" s="36">
        <v>0</v>
      </c>
      <c r="D93" s="36">
        <v>0</v>
      </c>
      <c r="E93" s="36">
        <v>0</v>
      </c>
      <c r="F93" s="36">
        <v>0</v>
      </c>
      <c r="G93" s="36">
        <f>D93-E93</f>
        <v>0</v>
      </c>
    </row>
    <row r="94" spans="1:7" x14ac:dyDescent="0.3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 t="shared" ref="G94:G101" si="28">D94-E94</f>
        <v>0</v>
      </c>
    </row>
    <row r="95" spans="1:7" x14ac:dyDescent="0.3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si="28"/>
        <v>0</v>
      </c>
    </row>
    <row r="96" spans="1:7" x14ac:dyDescent="0.3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8"/>
        <v>0</v>
      </c>
    </row>
    <row r="97" spans="1:7" x14ac:dyDescent="0.3">
      <c r="A97" s="42" t="s">
        <v>37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f t="shared" si="28"/>
        <v>0</v>
      </c>
    </row>
    <row r="98" spans="1:7" x14ac:dyDescent="0.3">
      <c r="A98" s="40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8"/>
        <v>0</v>
      </c>
    </row>
    <row r="99" spans="1:7" x14ac:dyDescent="0.3">
      <c r="A99" s="40" t="s">
        <v>39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f t="shared" si="28"/>
        <v>0</v>
      </c>
    </row>
    <row r="100" spans="1:7" x14ac:dyDescent="0.3">
      <c r="A100" s="40" t="s">
        <v>40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f t="shared" si="28"/>
        <v>0</v>
      </c>
    </row>
    <row r="101" spans="1:7" x14ac:dyDescent="0.3">
      <c r="A101" s="40" t="s">
        <v>41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f t="shared" si="28"/>
        <v>0</v>
      </c>
    </row>
    <row r="102" spans="1:7" x14ac:dyDescent="0.3">
      <c r="A102" s="39" t="s">
        <v>42</v>
      </c>
      <c r="B102" s="38">
        <f>SUM(B103:B111)</f>
        <v>0</v>
      </c>
      <c r="C102" s="38">
        <f>SUM(C103:C111)</f>
        <v>0</v>
      </c>
      <c r="D102" s="38">
        <v>0</v>
      </c>
      <c r="E102" s="38">
        <f>SUM(E103:E111)</f>
        <v>0</v>
      </c>
      <c r="F102" s="38">
        <f>SUM(F103:F111)</f>
        <v>0</v>
      </c>
      <c r="G102" s="38">
        <f>SUM(G103:G111)</f>
        <v>0</v>
      </c>
    </row>
    <row r="103" spans="1:7" x14ac:dyDescent="0.3">
      <c r="A103" s="40" t="s">
        <v>43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f>D103-E103</f>
        <v>0</v>
      </c>
    </row>
    <row r="104" spans="1:7" x14ac:dyDescent="0.3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 t="shared" ref="G104:G111" si="29">D104-E104</f>
        <v>0</v>
      </c>
    </row>
    <row r="105" spans="1:7" x14ac:dyDescent="0.3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si="29"/>
        <v>0</v>
      </c>
    </row>
    <row r="106" spans="1:7" x14ac:dyDescent="0.3">
      <c r="A106" s="40" t="s">
        <v>46</v>
      </c>
      <c r="B106" s="36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f t="shared" si="29"/>
        <v>0</v>
      </c>
    </row>
    <row r="107" spans="1:7" x14ac:dyDescent="0.3">
      <c r="A107" s="40" t="s">
        <v>47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f t="shared" si="29"/>
        <v>0</v>
      </c>
    </row>
    <row r="108" spans="1:7" x14ac:dyDescent="0.3">
      <c r="A108" s="40" t="s">
        <v>48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f t="shared" si="29"/>
        <v>0</v>
      </c>
    </row>
    <row r="109" spans="1:7" x14ac:dyDescent="0.3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9"/>
        <v>0</v>
      </c>
    </row>
    <row r="110" spans="1:7" x14ac:dyDescent="0.3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9"/>
        <v>0</v>
      </c>
    </row>
    <row r="111" spans="1:7" x14ac:dyDescent="0.3">
      <c r="A111" s="40" t="s">
        <v>51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f t="shared" si="29"/>
        <v>0</v>
      </c>
    </row>
    <row r="112" spans="1:7" x14ac:dyDescent="0.3">
      <c r="A112" s="39" t="s">
        <v>52</v>
      </c>
      <c r="B112" s="38">
        <f t="shared" ref="B112:G112" si="30">SUM(B113:B121)</f>
        <v>0</v>
      </c>
      <c r="C112" s="38">
        <f t="shared" si="30"/>
        <v>0</v>
      </c>
      <c r="D112" s="38">
        <f t="shared" si="30"/>
        <v>0</v>
      </c>
      <c r="E112" s="38">
        <f t="shared" si="30"/>
        <v>0</v>
      </c>
      <c r="F112" s="38">
        <f t="shared" si="30"/>
        <v>0</v>
      </c>
      <c r="G112" s="38">
        <f t="shared" si="30"/>
        <v>0</v>
      </c>
    </row>
    <row r="113" spans="1:7" x14ac:dyDescent="0.3">
      <c r="A113" s="40" t="s">
        <v>53</v>
      </c>
      <c r="B113" s="36">
        <v>0</v>
      </c>
      <c r="C113" s="36">
        <v>0</v>
      </c>
      <c r="D113" s="36">
        <v>0</v>
      </c>
      <c r="E113" s="36">
        <v>0</v>
      </c>
      <c r="F113" s="36">
        <v>0</v>
      </c>
      <c r="G113" s="36">
        <f>D113-E113</f>
        <v>0</v>
      </c>
    </row>
    <row r="114" spans="1:7" x14ac:dyDescent="0.3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 t="shared" ref="G114:G121" si="31">D114-E114</f>
        <v>0</v>
      </c>
    </row>
    <row r="115" spans="1:7" x14ac:dyDescent="0.3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si="31"/>
        <v>0</v>
      </c>
    </row>
    <row r="116" spans="1:7" x14ac:dyDescent="0.3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31"/>
        <v>0</v>
      </c>
    </row>
    <row r="117" spans="1:7" x14ac:dyDescent="0.3">
      <c r="A117" s="40" t="s">
        <v>57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31"/>
        <v>0</v>
      </c>
    </row>
    <row r="118" spans="1:7" x14ac:dyDescent="0.3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31"/>
        <v>0</v>
      </c>
    </row>
    <row r="119" spans="1:7" x14ac:dyDescent="0.3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31"/>
        <v>0</v>
      </c>
    </row>
    <row r="120" spans="1:7" x14ac:dyDescent="0.3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31"/>
        <v>0</v>
      </c>
    </row>
    <row r="121" spans="1:7" x14ac:dyDescent="0.3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31"/>
        <v>0</v>
      </c>
    </row>
    <row r="122" spans="1:7" x14ac:dyDescent="0.3">
      <c r="A122" s="39" t="s">
        <v>62</v>
      </c>
      <c r="B122" s="38">
        <f t="shared" ref="B122:G122" si="32">SUM(B123:B131)</f>
        <v>0</v>
      </c>
      <c r="C122" s="38">
        <f t="shared" si="32"/>
        <v>0</v>
      </c>
      <c r="D122" s="38">
        <f t="shared" si="32"/>
        <v>0</v>
      </c>
      <c r="E122" s="38">
        <f t="shared" si="32"/>
        <v>0</v>
      </c>
      <c r="F122" s="38">
        <f t="shared" si="32"/>
        <v>0</v>
      </c>
      <c r="G122" s="38">
        <f t="shared" si="32"/>
        <v>0</v>
      </c>
    </row>
    <row r="123" spans="1:7" x14ac:dyDescent="0.3">
      <c r="A123" s="40" t="s">
        <v>63</v>
      </c>
      <c r="B123" s="36">
        <v>0</v>
      </c>
      <c r="C123" s="36">
        <v>0</v>
      </c>
      <c r="D123" s="36">
        <v>0</v>
      </c>
      <c r="E123" s="36">
        <v>0</v>
      </c>
      <c r="F123" s="36">
        <v>0</v>
      </c>
      <c r="G123" s="36">
        <f>D123-E123</f>
        <v>0</v>
      </c>
    </row>
    <row r="124" spans="1:7" x14ac:dyDescent="0.3">
      <c r="A124" s="40" t="s">
        <v>64</v>
      </c>
      <c r="B124" s="36">
        <v>0</v>
      </c>
      <c r="C124" s="36">
        <v>0</v>
      </c>
      <c r="D124" s="36">
        <v>0</v>
      </c>
      <c r="E124" s="36">
        <v>0</v>
      </c>
      <c r="F124" s="36">
        <v>0</v>
      </c>
      <c r="G124" s="36">
        <f t="shared" ref="G124:G131" si="33">D124-E124</f>
        <v>0</v>
      </c>
    </row>
    <row r="125" spans="1:7" x14ac:dyDescent="0.3">
      <c r="A125" s="40" t="s">
        <v>65</v>
      </c>
      <c r="B125" s="36">
        <v>0</v>
      </c>
      <c r="C125" s="36">
        <v>0</v>
      </c>
      <c r="D125" s="36">
        <v>0</v>
      </c>
      <c r="E125" s="36">
        <v>0</v>
      </c>
      <c r="F125" s="36">
        <v>0</v>
      </c>
      <c r="G125" s="36">
        <f t="shared" si="33"/>
        <v>0</v>
      </c>
    </row>
    <row r="126" spans="1:7" x14ac:dyDescent="0.3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33"/>
        <v>0</v>
      </c>
    </row>
    <row r="127" spans="1:7" x14ac:dyDescent="0.3">
      <c r="A127" s="40" t="s">
        <v>67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33"/>
        <v>0</v>
      </c>
    </row>
    <row r="128" spans="1:7" x14ac:dyDescent="0.3">
      <c r="A128" s="40" t="s">
        <v>68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33"/>
        <v>0</v>
      </c>
    </row>
    <row r="129" spans="1:7" x14ac:dyDescent="0.3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33"/>
        <v>0</v>
      </c>
    </row>
    <row r="130" spans="1:7" x14ac:dyDescent="0.3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33"/>
        <v>0</v>
      </c>
    </row>
    <row r="131" spans="1:7" x14ac:dyDescent="0.3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33"/>
        <v>0</v>
      </c>
    </row>
    <row r="132" spans="1:7" x14ac:dyDescent="0.3">
      <c r="A132" s="39" t="s">
        <v>72</v>
      </c>
      <c r="B132" s="38">
        <f t="shared" ref="B132:G132" si="34">SUM(B133:B135)</f>
        <v>0</v>
      </c>
      <c r="C132" s="38">
        <f t="shared" si="34"/>
        <v>0</v>
      </c>
      <c r="D132" s="38">
        <f t="shared" si="34"/>
        <v>0</v>
      </c>
      <c r="E132" s="38">
        <f t="shared" si="34"/>
        <v>0</v>
      </c>
      <c r="F132" s="38">
        <f t="shared" si="34"/>
        <v>0</v>
      </c>
      <c r="G132" s="38">
        <f t="shared" si="34"/>
        <v>0</v>
      </c>
    </row>
    <row r="133" spans="1:7" x14ac:dyDescent="0.3">
      <c r="A133" s="40" t="s">
        <v>73</v>
      </c>
      <c r="B133" s="36">
        <v>0</v>
      </c>
      <c r="C133" s="36">
        <v>0</v>
      </c>
      <c r="D133" s="36">
        <v>0</v>
      </c>
      <c r="E133" s="36">
        <v>0</v>
      </c>
      <c r="F133" s="36">
        <v>0</v>
      </c>
      <c r="G133" s="36">
        <f>D133-E133</f>
        <v>0</v>
      </c>
    </row>
    <row r="134" spans="1:7" x14ac:dyDescent="0.3">
      <c r="A134" s="40" t="s">
        <v>74</v>
      </c>
      <c r="B134" s="36">
        <v>0</v>
      </c>
      <c r="C134" s="36">
        <v>0</v>
      </c>
      <c r="D134" s="36">
        <v>0</v>
      </c>
      <c r="E134" s="36">
        <v>0</v>
      </c>
      <c r="F134" s="36">
        <v>0</v>
      </c>
      <c r="G134" s="36">
        <f t="shared" ref="G134:G135" si="35">D134-E134</f>
        <v>0</v>
      </c>
    </row>
    <row r="135" spans="1:7" x14ac:dyDescent="0.3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si="35"/>
        <v>0</v>
      </c>
    </row>
    <row r="136" spans="1:7" x14ac:dyDescent="0.3">
      <c r="A136" s="39" t="s">
        <v>76</v>
      </c>
      <c r="B136" s="38">
        <f t="shared" ref="B136:G136" si="36">SUM(B137:B141,B143:B144)</f>
        <v>0</v>
      </c>
      <c r="C136" s="38">
        <f t="shared" si="36"/>
        <v>0</v>
      </c>
      <c r="D136" s="38">
        <f t="shared" si="36"/>
        <v>0</v>
      </c>
      <c r="E136" s="38">
        <f t="shared" si="36"/>
        <v>0</v>
      </c>
      <c r="F136" s="38">
        <f t="shared" si="36"/>
        <v>0</v>
      </c>
      <c r="G136" s="38">
        <f t="shared" si="36"/>
        <v>0</v>
      </c>
    </row>
    <row r="137" spans="1:7" x14ac:dyDescent="0.3">
      <c r="A137" s="40" t="s">
        <v>77</v>
      </c>
      <c r="B137" s="36">
        <v>0</v>
      </c>
      <c r="C137" s="36">
        <v>0</v>
      </c>
      <c r="D137" s="36">
        <v>0</v>
      </c>
      <c r="E137" s="36">
        <v>0</v>
      </c>
      <c r="F137" s="36">
        <v>0</v>
      </c>
      <c r="G137" s="36">
        <f>D137-E137</f>
        <v>0</v>
      </c>
    </row>
    <row r="138" spans="1:7" x14ac:dyDescent="0.3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 t="shared" ref="G138:G144" si="37">D138-E138</f>
        <v>0</v>
      </c>
    </row>
    <row r="139" spans="1:7" x14ac:dyDescent="0.3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si="37"/>
        <v>0</v>
      </c>
    </row>
    <row r="140" spans="1:7" x14ac:dyDescent="0.3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7"/>
        <v>0</v>
      </c>
    </row>
    <row r="141" spans="1:7" x14ac:dyDescent="0.3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7"/>
        <v>0</v>
      </c>
    </row>
    <row r="142" spans="1:7" x14ac:dyDescent="0.3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7"/>
        <v>0</v>
      </c>
    </row>
    <row r="143" spans="1:7" x14ac:dyDescent="0.3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7"/>
        <v>0</v>
      </c>
    </row>
    <row r="144" spans="1:7" x14ac:dyDescent="0.3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7"/>
        <v>0</v>
      </c>
    </row>
    <row r="145" spans="1:7" x14ac:dyDescent="0.3">
      <c r="A145" s="39" t="s">
        <v>85</v>
      </c>
      <c r="B145" s="38">
        <f t="shared" ref="B145:G145" si="38">SUM(B146:B148)</f>
        <v>0</v>
      </c>
      <c r="C145" s="38">
        <f t="shared" si="38"/>
        <v>0</v>
      </c>
      <c r="D145" s="38">
        <f t="shared" si="38"/>
        <v>0</v>
      </c>
      <c r="E145" s="38">
        <f t="shared" si="38"/>
        <v>0</v>
      </c>
      <c r="F145" s="38">
        <f t="shared" si="38"/>
        <v>0</v>
      </c>
      <c r="G145" s="38">
        <f t="shared" si="38"/>
        <v>0</v>
      </c>
    </row>
    <row r="146" spans="1:7" x14ac:dyDescent="0.3">
      <c r="A146" s="40" t="s">
        <v>86</v>
      </c>
      <c r="B146" s="36">
        <v>0</v>
      </c>
      <c r="C146" s="36">
        <v>0</v>
      </c>
      <c r="D146" s="36">
        <v>0</v>
      </c>
      <c r="E146" s="36">
        <v>0</v>
      </c>
      <c r="F146" s="36">
        <v>0</v>
      </c>
      <c r="G146" s="36">
        <f>D146-E146</f>
        <v>0</v>
      </c>
    </row>
    <row r="147" spans="1:7" x14ac:dyDescent="0.3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 t="shared" ref="G147:G148" si="39">D147-E147</f>
        <v>0</v>
      </c>
    </row>
    <row r="148" spans="1:7" x14ac:dyDescent="0.3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si="39"/>
        <v>0</v>
      </c>
    </row>
    <row r="149" spans="1:7" x14ac:dyDescent="0.3">
      <c r="A149" s="39" t="s">
        <v>89</v>
      </c>
      <c r="B149" s="38">
        <f t="shared" ref="B149:G149" si="40">SUM(B150:B156)</f>
        <v>0</v>
      </c>
      <c r="C149" s="38">
        <f t="shared" si="40"/>
        <v>0</v>
      </c>
      <c r="D149" s="38">
        <f t="shared" si="40"/>
        <v>0</v>
      </c>
      <c r="E149" s="38">
        <f t="shared" si="40"/>
        <v>0</v>
      </c>
      <c r="F149" s="38">
        <f t="shared" si="40"/>
        <v>0</v>
      </c>
      <c r="G149" s="38">
        <f t="shared" si="40"/>
        <v>0</v>
      </c>
    </row>
    <row r="150" spans="1:7" x14ac:dyDescent="0.3">
      <c r="A150" s="40" t="s">
        <v>90</v>
      </c>
      <c r="B150" s="36">
        <v>0</v>
      </c>
      <c r="C150" s="36">
        <v>0</v>
      </c>
      <c r="D150" s="36">
        <v>0</v>
      </c>
      <c r="E150" s="36">
        <v>0</v>
      </c>
      <c r="F150" s="36">
        <v>0</v>
      </c>
      <c r="G150" s="36">
        <f>D150-E150</f>
        <v>0</v>
      </c>
    </row>
    <row r="151" spans="1:7" x14ac:dyDescent="0.3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 t="shared" ref="G151:G156" si="41">D151-E151</f>
        <v>0</v>
      </c>
    </row>
    <row r="152" spans="1:7" x14ac:dyDescent="0.3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si="41"/>
        <v>0</v>
      </c>
    </row>
    <row r="153" spans="1:7" x14ac:dyDescent="0.3">
      <c r="A153" s="42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41"/>
        <v>0</v>
      </c>
    </row>
    <row r="154" spans="1:7" x14ac:dyDescent="0.3">
      <c r="A154" s="40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41"/>
        <v>0</v>
      </c>
    </row>
    <row r="155" spans="1:7" x14ac:dyDescent="0.3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41"/>
        <v>0</v>
      </c>
    </row>
    <row r="156" spans="1:7" x14ac:dyDescent="0.3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41"/>
        <v>0</v>
      </c>
    </row>
    <row r="157" spans="1:7" x14ac:dyDescent="0.3">
      <c r="A157" s="43"/>
      <c r="B157" s="44"/>
      <c r="C157" s="44"/>
      <c r="D157" s="44"/>
      <c r="E157" s="44"/>
      <c r="F157" s="44"/>
      <c r="G157" s="44"/>
    </row>
    <row r="158" spans="1:7" x14ac:dyDescent="0.3">
      <c r="A158" s="8" t="s">
        <v>98</v>
      </c>
      <c r="B158" s="45">
        <f t="shared" ref="B158:G158" si="42">B8+B83</f>
        <v>6747619.0099999998</v>
      </c>
      <c r="C158" s="45">
        <f t="shared" si="42"/>
        <v>0</v>
      </c>
      <c r="D158" s="45">
        <f t="shared" si="42"/>
        <v>6747619.0099999998</v>
      </c>
      <c r="E158" s="45">
        <f t="shared" si="42"/>
        <v>2917952.2899999996</v>
      </c>
      <c r="F158" s="45">
        <f t="shared" si="42"/>
        <v>2562272.8000000003</v>
      </c>
      <c r="G158" s="45">
        <f t="shared" si="42"/>
        <v>3829666.72</v>
      </c>
    </row>
    <row r="159" spans="1:7" x14ac:dyDescent="0.3">
      <c r="A159" s="17"/>
      <c r="B159" s="16"/>
      <c r="C159" s="16"/>
      <c r="D159" s="16"/>
      <c r="E159" s="16"/>
      <c r="F159" s="16"/>
      <c r="G159" s="16"/>
    </row>
  </sheetData>
  <protectedRanges>
    <protectedRange sqref="B83:G83 B8:G8" name="Rango1_2"/>
  </protectedRanges>
  <mergeCells count="3">
    <mergeCell ref="A6:A7"/>
    <mergeCell ref="B6:F6"/>
    <mergeCell ref="G6:G7"/>
  </mergeCells>
  <pageMargins left="0.7" right="0.7" top="0.75" bottom="0.75" header="0.3" footer="0.3"/>
  <pageSetup paperSize="119" orientation="portrait" horizontalDpi="1200" verticalDpi="1200" r:id="rId1"/>
  <ignoredErrors>
    <ignoredError sqref="B8:G9 B17:F17 B27 B37:F37 B47:F47 B58:G60 B57:F57 B62:G69 B61:F61 B70:F91 B93:F158 B92:C92 E92:F92 D27:F27" unlockedFormula="1"/>
    <ignoredError sqref="G17 G27 G37 G47 G57 G61 G70:G158" formula="1" unlockedFormula="1"/>
    <ignoredError sqref="D92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0" customWidth="1"/>
    <col min="2" max="3" width="16.44140625" style="30" customWidth="1"/>
    <col min="4" max="4" width="16.33203125" style="30" customWidth="1"/>
    <col min="5" max="5" width="17" style="30" customWidth="1"/>
    <col min="6" max="6" width="14.6640625" style="30" customWidth="1"/>
    <col min="7" max="7" width="15.5546875" style="30" customWidth="1"/>
    <col min="8" max="163" width="11.5546875" style="30"/>
    <col min="164" max="164" width="47.6640625" style="30" customWidth="1"/>
    <col min="165" max="166" width="16.44140625" style="30" customWidth="1"/>
    <col min="167" max="167" width="16.33203125" style="30" customWidth="1"/>
    <col min="168" max="168" width="17" style="30" customWidth="1"/>
    <col min="169" max="169" width="14.6640625" style="30" customWidth="1"/>
    <col min="170" max="170" width="15.5546875" style="30" customWidth="1"/>
    <col min="171" max="419" width="11.5546875" style="30"/>
    <col min="420" max="420" width="47.6640625" style="30" customWidth="1"/>
    <col min="421" max="422" width="16.44140625" style="30" customWidth="1"/>
    <col min="423" max="423" width="16.33203125" style="30" customWidth="1"/>
    <col min="424" max="424" width="17" style="30" customWidth="1"/>
    <col min="425" max="425" width="14.6640625" style="30" customWidth="1"/>
    <col min="426" max="426" width="15.5546875" style="30" customWidth="1"/>
    <col min="427" max="675" width="11.5546875" style="30"/>
    <col min="676" max="676" width="47.6640625" style="30" customWidth="1"/>
    <col min="677" max="678" width="16.44140625" style="30" customWidth="1"/>
    <col min="679" max="679" width="16.33203125" style="30" customWidth="1"/>
    <col min="680" max="680" width="17" style="30" customWidth="1"/>
    <col min="681" max="681" width="14.6640625" style="30" customWidth="1"/>
    <col min="682" max="682" width="15.5546875" style="30" customWidth="1"/>
    <col min="683" max="931" width="11.5546875" style="30"/>
    <col min="932" max="932" width="47.6640625" style="30" customWidth="1"/>
    <col min="933" max="934" width="16.44140625" style="30" customWidth="1"/>
    <col min="935" max="935" width="16.33203125" style="30" customWidth="1"/>
    <col min="936" max="936" width="17" style="30" customWidth="1"/>
    <col min="937" max="937" width="14.6640625" style="30" customWidth="1"/>
    <col min="938" max="938" width="15.5546875" style="30" customWidth="1"/>
    <col min="939" max="1187" width="11.5546875" style="30"/>
    <col min="1188" max="1188" width="47.6640625" style="30" customWidth="1"/>
    <col min="1189" max="1190" width="16.44140625" style="30" customWidth="1"/>
    <col min="1191" max="1191" width="16.33203125" style="30" customWidth="1"/>
    <col min="1192" max="1192" width="17" style="30" customWidth="1"/>
    <col min="1193" max="1193" width="14.6640625" style="30" customWidth="1"/>
    <col min="1194" max="1194" width="15.5546875" style="30" customWidth="1"/>
    <col min="1195" max="1443" width="11.5546875" style="30"/>
    <col min="1444" max="1444" width="47.6640625" style="30" customWidth="1"/>
    <col min="1445" max="1446" width="16.44140625" style="30" customWidth="1"/>
    <col min="1447" max="1447" width="16.33203125" style="30" customWidth="1"/>
    <col min="1448" max="1448" width="17" style="30" customWidth="1"/>
    <col min="1449" max="1449" width="14.6640625" style="30" customWidth="1"/>
    <col min="1450" max="1450" width="15.5546875" style="30" customWidth="1"/>
    <col min="1451" max="1699" width="11.5546875" style="30"/>
    <col min="1700" max="1700" width="47.6640625" style="30" customWidth="1"/>
    <col min="1701" max="1702" width="16.44140625" style="30" customWidth="1"/>
    <col min="1703" max="1703" width="16.33203125" style="30" customWidth="1"/>
    <col min="1704" max="1704" width="17" style="30" customWidth="1"/>
    <col min="1705" max="1705" width="14.6640625" style="30" customWidth="1"/>
    <col min="1706" max="1706" width="15.5546875" style="30" customWidth="1"/>
    <col min="1707" max="1955" width="11.5546875" style="30"/>
    <col min="1956" max="1956" width="47.6640625" style="30" customWidth="1"/>
    <col min="1957" max="1958" width="16.44140625" style="30" customWidth="1"/>
    <col min="1959" max="1959" width="16.33203125" style="30" customWidth="1"/>
    <col min="1960" max="1960" width="17" style="30" customWidth="1"/>
    <col min="1961" max="1961" width="14.6640625" style="30" customWidth="1"/>
    <col min="1962" max="1962" width="15.5546875" style="30" customWidth="1"/>
    <col min="1963" max="2211" width="11.5546875" style="30"/>
    <col min="2212" max="2212" width="47.6640625" style="30" customWidth="1"/>
    <col min="2213" max="2214" width="16.44140625" style="30" customWidth="1"/>
    <col min="2215" max="2215" width="16.33203125" style="30" customWidth="1"/>
    <col min="2216" max="2216" width="17" style="30" customWidth="1"/>
    <col min="2217" max="2217" width="14.6640625" style="30" customWidth="1"/>
    <col min="2218" max="2218" width="15.5546875" style="30" customWidth="1"/>
    <col min="2219" max="2467" width="11.5546875" style="30"/>
    <col min="2468" max="2468" width="47.6640625" style="30" customWidth="1"/>
    <col min="2469" max="2470" width="16.44140625" style="30" customWidth="1"/>
    <col min="2471" max="2471" width="16.33203125" style="30" customWidth="1"/>
    <col min="2472" max="2472" width="17" style="30" customWidth="1"/>
    <col min="2473" max="2473" width="14.6640625" style="30" customWidth="1"/>
    <col min="2474" max="2474" width="15.5546875" style="30" customWidth="1"/>
    <col min="2475" max="2723" width="11.5546875" style="30"/>
    <col min="2724" max="2724" width="47.6640625" style="30" customWidth="1"/>
    <col min="2725" max="2726" width="16.44140625" style="30" customWidth="1"/>
    <col min="2727" max="2727" width="16.33203125" style="30" customWidth="1"/>
    <col min="2728" max="2728" width="17" style="30" customWidth="1"/>
    <col min="2729" max="2729" width="14.6640625" style="30" customWidth="1"/>
    <col min="2730" max="2730" width="15.5546875" style="30" customWidth="1"/>
    <col min="2731" max="2979" width="11.5546875" style="30"/>
    <col min="2980" max="2980" width="47.6640625" style="30" customWidth="1"/>
    <col min="2981" max="2982" width="16.44140625" style="30" customWidth="1"/>
    <col min="2983" max="2983" width="16.33203125" style="30" customWidth="1"/>
    <col min="2984" max="2984" width="17" style="30" customWidth="1"/>
    <col min="2985" max="2985" width="14.6640625" style="30" customWidth="1"/>
    <col min="2986" max="2986" width="15.5546875" style="30" customWidth="1"/>
    <col min="2987" max="3235" width="11.5546875" style="30"/>
    <col min="3236" max="3236" width="47.6640625" style="30" customWidth="1"/>
    <col min="3237" max="3238" width="16.44140625" style="30" customWidth="1"/>
    <col min="3239" max="3239" width="16.33203125" style="30" customWidth="1"/>
    <col min="3240" max="3240" width="17" style="30" customWidth="1"/>
    <col min="3241" max="3241" width="14.6640625" style="30" customWidth="1"/>
    <col min="3242" max="3242" width="15.5546875" style="30" customWidth="1"/>
    <col min="3243" max="3491" width="11.5546875" style="30"/>
    <col min="3492" max="3492" width="47.6640625" style="30" customWidth="1"/>
    <col min="3493" max="3494" width="16.44140625" style="30" customWidth="1"/>
    <col min="3495" max="3495" width="16.33203125" style="30" customWidth="1"/>
    <col min="3496" max="3496" width="17" style="30" customWidth="1"/>
    <col min="3497" max="3497" width="14.6640625" style="30" customWidth="1"/>
    <col min="3498" max="3498" width="15.5546875" style="30" customWidth="1"/>
    <col min="3499" max="3747" width="11.5546875" style="30"/>
    <col min="3748" max="3748" width="47.6640625" style="30" customWidth="1"/>
    <col min="3749" max="3750" width="16.44140625" style="30" customWidth="1"/>
    <col min="3751" max="3751" width="16.33203125" style="30" customWidth="1"/>
    <col min="3752" max="3752" width="17" style="30" customWidth="1"/>
    <col min="3753" max="3753" width="14.6640625" style="30" customWidth="1"/>
    <col min="3754" max="3754" width="15.5546875" style="30" customWidth="1"/>
    <col min="3755" max="4003" width="11.5546875" style="30"/>
    <col min="4004" max="4004" width="47.6640625" style="30" customWidth="1"/>
    <col min="4005" max="4006" width="16.44140625" style="30" customWidth="1"/>
    <col min="4007" max="4007" width="16.33203125" style="30" customWidth="1"/>
    <col min="4008" max="4008" width="17" style="30" customWidth="1"/>
    <col min="4009" max="4009" width="14.6640625" style="30" customWidth="1"/>
    <col min="4010" max="4010" width="15.5546875" style="30" customWidth="1"/>
    <col min="4011" max="4259" width="11.5546875" style="30"/>
    <col min="4260" max="4260" width="47.6640625" style="30" customWidth="1"/>
    <col min="4261" max="4262" width="16.44140625" style="30" customWidth="1"/>
    <col min="4263" max="4263" width="16.33203125" style="30" customWidth="1"/>
    <col min="4264" max="4264" width="17" style="30" customWidth="1"/>
    <col min="4265" max="4265" width="14.6640625" style="30" customWidth="1"/>
    <col min="4266" max="4266" width="15.5546875" style="30" customWidth="1"/>
    <col min="4267" max="4515" width="11.5546875" style="30"/>
    <col min="4516" max="4516" width="47.6640625" style="30" customWidth="1"/>
    <col min="4517" max="4518" width="16.44140625" style="30" customWidth="1"/>
    <col min="4519" max="4519" width="16.33203125" style="30" customWidth="1"/>
    <col min="4520" max="4520" width="17" style="30" customWidth="1"/>
    <col min="4521" max="4521" width="14.6640625" style="30" customWidth="1"/>
    <col min="4522" max="4522" width="15.5546875" style="30" customWidth="1"/>
    <col min="4523" max="4771" width="11.5546875" style="30"/>
    <col min="4772" max="4772" width="47.6640625" style="30" customWidth="1"/>
    <col min="4773" max="4774" width="16.44140625" style="30" customWidth="1"/>
    <col min="4775" max="4775" width="16.33203125" style="30" customWidth="1"/>
    <col min="4776" max="4776" width="17" style="30" customWidth="1"/>
    <col min="4777" max="4777" width="14.6640625" style="30" customWidth="1"/>
    <col min="4778" max="4778" width="15.5546875" style="30" customWidth="1"/>
    <col min="4779" max="5027" width="11.5546875" style="30"/>
    <col min="5028" max="5028" width="47.6640625" style="30" customWidth="1"/>
    <col min="5029" max="5030" width="16.44140625" style="30" customWidth="1"/>
    <col min="5031" max="5031" width="16.33203125" style="30" customWidth="1"/>
    <col min="5032" max="5032" width="17" style="30" customWidth="1"/>
    <col min="5033" max="5033" width="14.6640625" style="30" customWidth="1"/>
    <col min="5034" max="5034" width="15.5546875" style="30" customWidth="1"/>
    <col min="5035" max="5283" width="11.5546875" style="30"/>
    <col min="5284" max="5284" width="47.6640625" style="30" customWidth="1"/>
    <col min="5285" max="5286" width="16.44140625" style="30" customWidth="1"/>
    <col min="5287" max="5287" width="16.33203125" style="30" customWidth="1"/>
    <col min="5288" max="5288" width="17" style="30" customWidth="1"/>
    <col min="5289" max="5289" width="14.6640625" style="30" customWidth="1"/>
    <col min="5290" max="5290" width="15.5546875" style="30" customWidth="1"/>
    <col min="5291" max="5539" width="11.5546875" style="30"/>
    <col min="5540" max="5540" width="47.6640625" style="30" customWidth="1"/>
    <col min="5541" max="5542" width="16.44140625" style="30" customWidth="1"/>
    <col min="5543" max="5543" width="16.33203125" style="30" customWidth="1"/>
    <col min="5544" max="5544" width="17" style="30" customWidth="1"/>
    <col min="5545" max="5545" width="14.6640625" style="30" customWidth="1"/>
    <col min="5546" max="5546" width="15.5546875" style="30" customWidth="1"/>
    <col min="5547" max="5795" width="11.5546875" style="30"/>
    <col min="5796" max="5796" width="47.6640625" style="30" customWidth="1"/>
    <col min="5797" max="5798" width="16.44140625" style="30" customWidth="1"/>
    <col min="5799" max="5799" width="16.33203125" style="30" customWidth="1"/>
    <col min="5800" max="5800" width="17" style="30" customWidth="1"/>
    <col min="5801" max="5801" width="14.6640625" style="30" customWidth="1"/>
    <col min="5802" max="5802" width="15.5546875" style="30" customWidth="1"/>
    <col min="5803" max="6051" width="11.5546875" style="30"/>
    <col min="6052" max="6052" width="47.6640625" style="30" customWidth="1"/>
    <col min="6053" max="6054" width="16.44140625" style="30" customWidth="1"/>
    <col min="6055" max="6055" width="16.33203125" style="30" customWidth="1"/>
    <col min="6056" max="6056" width="17" style="30" customWidth="1"/>
    <col min="6057" max="6057" width="14.6640625" style="30" customWidth="1"/>
    <col min="6058" max="6058" width="15.5546875" style="30" customWidth="1"/>
    <col min="6059" max="6307" width="11.5546875" style="30"/>
    <col min="6308" max="6308" width="47.6640625" style="30" customWidth="1"/>
    <col min="6309" max="6310" width="16.44140625" style="30" customWidth="1"/>
    <col min="6311" max="6311" width="16.33203125" style="30" customWidth="1"/>
    <col min="6312" max="6312" width="17" style="30" customWidth="1"/>
    <col min="6313" max="6313" width="14.6640625" style="30" customWidth="1"/>
    <col min="6314" max="6314" width="15.5546875" style="30" customWidth="1"/>
    <col min="6315" max="6563" width="11.5546875" style="30"/>
    <col min="6564" max="6564" width="47.6640625" style="30" customWidth="1"/>
    <col min="6565" max="6566" width="16.44140625" style="30" customWidth="1"/>
    <col min="6567" max="6567" width="16.33203125" style="30" customWidth="1"/>
    <col min="6568" max="6568" width="17" style="30" customWidth="1"/>
    <col min="6569" max="6569" width="14.6640625" style="30" customWidth="1"/>
    <col min="6570" max="6570" width="15.5546875" style="30" customWidth="1"/>
    <col min="6571" max="6819" width="11.5546875" style="30"/>
    <col min="6820" max="6820" width="47.6640625" style="30" customWidth="1"/>
    <col min="6821" max="6822" width="16.44140625" style="30" customWidth="1"/>
    <col min="6823" max="6823" width="16.33203125" style="30" customWidth="1"/>
    <col min="6824" max="6824" width="17" style="30" customWidth="1"/>
    <col min="6825" max="6825" width="14.6640625" style="30" customWidth="1"/>
    <col min="6826" max="6826" width="15.5546875" style="30" customWidth="1"/>
    <col min="6827" max="7075" width="11.5546875" style="30"/>
    <col min="7076" max="7076" width="47.6640625" style="30" customWidth="1"/>
    <col min="7077" max="7078" width="16.44140625" style="30" customWidth="1"/>
    <col min="7079" max="7079" width="16.33203125" style="30" customWidth="1"/>
    <col min="7080" max="7080" width="17" style="30" customWidth="1"/>
    <col min="7081" max="7081" width="14.6640625" style="30" customWidth="1"/>
    <col min="7082" max="7082" width="15.5546875" style="30" customWidth="1"/>
    <col min="7083" max="7331" width="11.5546875" style="30"/>
    <col min="7332" max="7332" width="47.6640625" style="30" customWidth="1"/>
    <col min="7333" max="7334" width="16.44140625" style="30" customWidth="1"/>
    <col min="7335" max="7335" width="16.33203125" style="30" customWidth="1"/>
    <col min="7336" max="7336" width="17" style="30" customWidth="1"/>
    <col min="7337" max="7337" width="14.6640625" style="30" customWidth="1"/>
    <col min="7338" max="7338" width="15.5546875" style="30" customWidth="1"/>
    <col min="7339" max="7587" width="11.5546875" style="30"/>
    <col min="7588" max="7588" width="47.6640625" style="30" customWidth="1"/>
    <col min="7589" max="7590" width="16.44140625" style="30" customWidth="1"/>
    <col min="7591" max="7591" width="16.33203125" style="30" customWidth="1"/>
    <col min="7592" max="7592" width="17" style="30" customWidth="1"/>
    <col min="7593" max="7593" width="14.6640625" style="30" customWidth="1"/>
    <col min="7594" max="7594" width="15.5546875" style="30" customWidth="1"/>
    <col min="7595" max="7843" width="11.5546875" style="30"/>
    <col min="7844" max="7844" width="47.6640625" style="30" customWidth="1"/>
    <col min="7845" max="7846" width="16.44140625" style="30" customWidth="1"/>
    <col min="7847" max="7847" width="16.33203125" style="30" customWidth="1"/>
    <col min="7848" max="7848" width="17" style="30" customWidth="1"/>
    <col min="7849" max="7849" width="14.6640625" style="30" customWidth="1"/>
    <col min="7850" max="7850" width="15.5546875" style="30" customWidth="1"/>
    <col min="7851" max="8099" width="11.5546875" style="30"/>
    <col min="8100" max="8100" width="47.6640625" style="30" customWidth="1"/>
    <col min="8101" max="8102" width="16.44140625" style="30" customWidth="1"/>
    <col min="8103" max="8103" width="16.33203125" style="30" customWidth="1"/>
    <col min="8104" max="8104" width="17" style="30" customWidth="1"/>
    <col min="8105" max="8105" width="14.6640625" style="30" customWidth="1"/>
    <col min="8106" max="8106" width="15.5546875" style="30" customWidth="1"/>
    <col min="8107" max="8355" width="11.5546875" style="30"/>
    <col min="8356" max="8356" width="47.6640625" style="30" customWidth="1"/>
    <col min="8357" max="8358" width="16.44140625" style="30" customWidth="1"/>
    <col min="8359" max="8359" width="16.33203125" style="30" customWidth="1"/>
    <col min="8360" max="8360" width="17" style="30" customWidth="1"/>
    <col min="8361" max="8361" width="14.6640625" style="30" customWidth="1"/>
    <col min="8362" max="8362" width="15.5546875" style="30" customWidth="1"/>
    <col min="8363" max="8611" width="11.5546875" style="30"/>
    <col min="8612" max="8612" width="47.6640625" style="30" customWidth="1"/>
    <col min="8613" max="8614" width="16.44140625" style="30" customWidth="1"/>
    <col min="8615" max="8615" width="16.33203125" style="30" customWidth="1"/>
    <col min="8616" max="8616" width="17" style="30" customWidth="1"/>
    <col min="8617" max="8617" width="14.6640625" style="30" customWidth="1"/>
    <col min="8618" max="8618" width="15.5546875" style="30" customWidth="1"/>
    <col min="8619" max="8867" width="11.5546875" style="30"/>
    <col min="8868" max="8868" width="47.6640625" style="30" customWidth="1"/>
    <col min="8869" max="8870" width="16.44140625" style="30" customWidth="1"/>
    <col min="8871" max="8871" width="16.33203125" style="30" customWidth="1"/>
    <col min="8872" max="8872" width="17" style="30" customWidth="1"/>
    <col min="8873" max="8873" width="14.6640625" style="30" customWidth="1"/>
    <col min="8874" max="8874" width="15.5546875" style="30" customWidth="1"/>
    <col min="8875" max="9123" width="11.5546875" style="30"/>
    <col min="9124" max="9124" width="47.6640625" style="30" customWidth="1"/>
    <col min="9125" max="9126" width="16.44140625" style="30" customWidth="1"/>
    <col min="9127" max="9127" width="16.33203125" style="30" customWidth="1"/>
    <col min="9128" max="9128" width="17" style="30" customWidth="1"/>
    <col min="9129" max="9129" width="14.6640625" style="30" customWidth="1"/>
    <col min="9130" max="9130" width="15.5546875" style="30" customWidth="1"/>
    <col min="9131" max="9379" width="11.5546875" style="30"/>
    <col min="9380" max="9380" width="47.6640625" style="30" customWidth="1"/>
    <col min="9381" max="9382" width="16.44140625" style="30" customWidth="1"/>
    <col min="9383" max="9383" width="16.33203125" style="30" customWidth="1"/>
    <col min="9384" max="9384" width="17" style="30" customWidth="1"/>
    <col min="9385" max="9385" width="14.6640625" style="30" customWidth="1"/>
    <col min="9386" max="9386" width="15.5546875" style="30" customWidth="1"/>
    <col min="9387" max="9635" width="11.5546875" style="30"/>
    <col min="9636" max="9636" width="47.6640625" style="30" customWidth="1"/>
    <col min="9637" max="9638" width="16.44140625" style="30" customWidth="1"/>
    <col min="9639" max="9639" width="16.33203125" style="30" customWidth="1"/>
    <col min="9640" max="9640" width="17" style="30" customWidth="1"/>
    <col min="9641" max="9641" width="14.6640625" style="30" customWidth="1"/>
    <col min="9642" max="9642" width="15.5546875" style="30" customWidth="1"/>
    <col min="9643" max="9891" width="11.5546875" style="30"/>
    <col min="9892" max="9892" width="47.6640625" style="30" customWidth="1"/>
    <col min="9893" max="9894" width="16.44140625" style="30" customWidth="1"/>
    <col min="9895" max="9895" width="16.33203125" style="30" customWidth="1"/>
    <col min="9896" max="9896" width="17" style="30" customWidth="1"/>
    <col min="9897" max="9897" width="14.6640625" style="30" customWidth="1"/>
    <col min="9898" max="9898" width="15.5546875" style="30" customWidth="1"/>
    <col min="9899" max="10147" width="11.5546875" style="30"/>
    <col min="10148" max="10148" width="47.6640625" style="30" customWidth="1"/>
    <col min="10149" max="10150" width="16.44140625" style="30" customWidth="1"/>
    <col min="10151" max="10151" width="16.33203125" style="30" customWidth="1"/>
    <col min="10152" max="10152" width="17" style="30" customWidth="1"/>
    <col min="10153" max="10153" width="14.6640625" style="30" customWidth="1"/>
    <col min="10154" max="10154" width="15.5546875" style="30" customWidth="1"/>
    <col min="10155" max="10403" width="11.5546875" style="30"/>
    <col min="10404" max="10404" width="47.6640625" style="30" customWidth="1"/>
    <col min="10405" max="10406" width="16.44140625" style="30" customWidth="1"/>
    <col min="10407" max="10407" width="16.33203125" style="30" customWidth="1"/>
    <col min="10408" max="10408" width="17" style="30" customWidth="1"/>
    <col min="10409" max="10409" width="14.6640625" style="30" customWidth="1"/>
    <col min="10410" max="10410" width="15.5546875" style="30" customWidth="1"/>
    <col min="10411" max="10659" width="11.5546875" style="30"/>
    <col min="10660" max="10660" width="47.6640625" style="30" customWidth="1"/>
    <col min="10661" max="10662" width="16.44140625" style="30" customWidth="1"/>
    <col min="10663" max="10663" width="16.33203125" style="30" customWidth="1"/>
    <col min="10664" max="10664" width="17" style="30" customWidth="1"/>
    <col min="10665" max="10665" width="14.6640625" style="30" customWidth="1"/>
    <col min="10666" max="10666" width="15.5546875" style="30" customWidth="1"/>
    <col min="10667" max="10915" width="11.5546875" style="30"/>
    <col min="10916" max="10916" width="47.6640625" style="30" customWidth="1"/>
    <col min="10917" max="10918" width="16.44140625" style="30" customWidth="1"/>
    <col min="10919" max="10919" width="16.33203125" style="30" customWidth="1"/>
    <col min="10920" max="10920" width="17" style="30" customWidth="1"/>
    <col min="10921" max="10921" width="14.6640625" style="30" customWidth="1"/>
    <col min="10922" max="10922" width="15.5546875" style="30" customWidth="1"/>
    <col min="10923" max="11171" width="11.5546875" style="30"/>
    <col min="11172" max="11172" width="47.6640625" style="30" customWidth="1"/>
    <col min="11173" max="11174" width="16.44140625" style="30" customWidth="1"/>
    <col min="11175" max="11175" width="16.33203125" style="30" customWidth="1"/>
    <col min="11176" max="11176" width="17" style="30" customWidth="1"/>
    <col min="11177" max="11177" width="14.6640625" style="30" customWidth="1"/>
    <col min="11178" max="11178" width="15.5546875" style="30" customWidth="1"/>
    <col min="11179" max="11427" width="11.5546875" style="30"/>
    <col min="11428" max="11428" width="47.6640625" style="30" customWidth="1"/>
    <col min="11429" max="11430" width="16.44140625" style="30" customWidth="1"/>
    <col min="11431" max="11431" width="16.33203125" style="30" customWidth="1"/>
    <col min="11432" max="11432" width="17" style="30" customWidth="1"/>
    <col min="11433" max="11433" width="14.6640625" style="30" customWidth="1"/>
    <col min="11434" max="11434" width="15.5546875" style="30" customWidth="1"/>
    <col min="11435" max="11683" width="11.5546875" style="30"/>
    <col min="11684" max="11684" width="47.6640625" style="30" customWidth="1"/>
    <col min="11685" max="11686" width="16.44140625" style="30" customWidth="1"/>
    <col min="11687" max="11687" width="16.33203125" style="30" customWidth="1"/>
    <col min="11688" max="11688" width="17" style="30" customWidth="1"/>
    <col min="11689" max="11689" width="14.6640625" style="30" customWidth="1"/>
    <col min="11690" max="11690" width="15.5546875" style="30" customWidth="1"/>
    <col min="11691" max="11939" width="11.5546875" style="30"/>
    <col min="11940" max="11940" width="47.6640625" style="30" customWidth="1"/>
    <col min="11941" max="11942" width="16.44140625" style="30" customWidth="1"/>
    <col min="11943" max="11943" width="16.33203125" style="30" customWidth="1"/>
    <col min="11944" max="11944" width="17" style="30" customWidth="1"/>
    <col min="11945" max="11945" width="14.6640625" style="30" customWidth="1"/>
    <col min="11946" max="11946" width="15.5546875" style="30" customWidth="1"/>
    <col min="11947" max="12195" width="11.5546875" style="30"/>
    <col min="12196" max="12196" width="47.6640625" style="30" customWidth="1"/>
    <col min="12197" max="12198" width="16.44140625" style="30" customWidth="1"/>
    <col min="12199" max="12199" width="16.33203125" style="30" customWidth="1"/>
    <col min="12200" max="12200" width="17" style="30" customWidth="1"/>
    <col min="12201" max="12201" width="14.6640625" style="30" customWidth="1"/>
    <col min="12202" max="12202" width="15.5546875" style="30" customWidth="1"/>
    <col min="12203" max="12451" width="11.5546875" style="30"/>
    <col min="12452" max="12452" width="47.6640625" style="30" customWidth="1"/>
    <col min="12453" max="12454" width="16.44140625" style="30" customWidth="1"/>
    <col min="12455" max="12455" width="16.33203125" style="30" customWidth="1"/>
    <col min="12456" max="12456" width="17" style="30" customWidth="1"/>
    <col min="12457" max="12457" width="14.6640625" style="30" customWidth="1"/>
    <col min="12458" max="12458" width="15.5546875" style="30" customWidth="1"/>
    <col min="12459" max="12707" width="11.5546875" style="30"/>
    <col min="12708" max="12708" width="47.6640625" style="30" customWidth="1"/>
    <col min="12709" max="12710" width="16.44140625" style="30" customWidth="1"/>
    <col min="12711" max="12711" width="16.33203125" style="30" customWidth="1"/>
    <col min="12712" max="12712" width="17" style="30" customWidth="1"/>
    <col min="12713" max="12713" width="14.6640625" style="30" customWidth="1"/>
    <col min="12714" max="12714" width="15.5546875" style="30" customWidth="1"/>
    <col min="12715" max="12963" width="11.5546875" style="30"/>
    <col min="12964" max="12964" width="47.6640625" style="30" customWidth="1"/>
    <col min="12965" max="12966" width="16.44140625" style="30" customWidth="1"/>
    <col min="12967" max="12967" width="16.33203125" style="30" customWidth="1"/>
    <col min="12968" max="12968" width="17" style="30" customWidth="1"/>
    <col min="12969" max="12969" width="14.6640625" style="30" customWidth="1"/>
    <col min="12970" max="12970" width="15.5546875" style="30" customWidth="1"/>
    <col min="12971" max="13219" width="11.5546875" style="30"/>
    <col min="13220" max="13220" width="47.6640625" style="30" customWidth="1"/>
    <col min="13221" max="13222" width="16.44140625" style="30" customWidth="1"/>
    <col min="13223" max="13223" width="16.33203125" style="30" customWidth="1"/>
    <col min="13224" max="13224" width="17" style="30" customWidth="1"/>
    <col min="13225" max="13225" width="14.6640625" style="30" customWidth="1"/>
    <col min="13226" max="13226" width="15.5546875" style="30" customWidth="1"/>
    <col min="13227" max="13475" width="11.5546875" style="30"/>
    <col min="13476" max="13476" width="47.6640625" style="30" customWidth="1"/>
    <col min="13477" max="13478" width="16.44140625" style="30" customWidth="1"/>
    <col min="13479" max="13479" width="16.33203125" style="30" customWidth="1"/>
    <col min="13480" max="13480" width="17" style="30" customWidth="1"/>
    <col min="13481" max="13481" width="14.6640625" style="30" customWidth="1"/>
    <col min="13482" max="13482" width="15.5546875" style="30" customWidth="1"/>
    <col min="13483" max="13731" width="11.5546875" style="30"/>
    <col min="13732" max="13732" width="47.6640625" style="30" customWidth="1"/>
    <col min="13733" max="13734" width="16.44140625" style="30" customWidth="1"/>
    <col min="13735" max="13735" width="16.33203125" style="30" customWidth="1"/>
    <col min="13736" max="13736" width="17" style="30" customWidth="1"/>
    <col min="13737" max="13737" width="14.6640625" style="30" customWidth="1"/>
    <col min="13738" max="13738" width="15.5546875" style="30" customWidth="1"/>
    <col min="13739" max="13987" width="11.5546875" style="30"/>
    <col min="13988" max="13988" width="47.6640625" style="30" customWidth="1"/>
    <col min="13989" max="13990" width="16.44140625" style="30" customWidth="1"/>
    <col min="13991" max="13991" width="16.33203125" style="30" customWidth="1"/>
    <col min="13992" max="13992" width="17" style="30" customWidth="1"/>
    <col min="13993" max="13993" width="14.6640625" style="30" customWidth="1"/>
    <col min="13994" max="13994" width="15.5546875" style="30" customWidth="1"/>
    <col min="13995" max="14243" width="11.5546875" style="30"/>
    <col min="14244" max="14244" width="47.6640625" style="30" customWidth="1"/>
    <col min="14245" max="14246" width="16.44140625" style="30" customWidth="1"/>
    <col min="14247" max="14247" width="16.33203125" style="30" customWidth="1"/>
    <col min="14248" max="14248" width="17" style="30" customWidth="1"/>
    <col min="14249" max="14249" width="14.6640625" style="30" customWidth="1"/>
    <col min="14250" max="14250" width="15.5546875" style="30" customWidth="1"/>
    <col min="14251" max="14499" width="11.5546875" style="30"/>
    <col min="14500" max="14500" width="47.6640625" style="30" customWidth="1"/>
    <col min="14501" max="14502" width="16.44140625" style="30" customWidth="1"/>
    <col min="14503" max="14503" width="16.33203125" style="30" customWidth="1"/>
    <col min="14504" max="14504" width="17" style="30" customWidth="1"/>
    <col min="14505" max="14505" width="14.6640625" style="30" customWidth="1"/>
    <col min="14506" max="14506" width="15.5546875" style="30" customWidth="1"/>
    <col min="14507" max="14755" width="11.5546875" style="30"/>
    <col min="14756" max="14756" width="47.6640625" style="30" customWidth="1"/>
    <col min="14757" max="14758" width="16.44140625" style="30" customWidth="1"/>
    <col min="14759" max="14759" width="16.33203125" style="30" customWidth="1"/>
    <col min="14760" max="14760" width="17" style="30" customWidth="1"/>
    <col min="14761" max="14761" width="14.6640625" style="30" customWidth="1"/>
    <col min="14762" max="14762" width="15.5546875" style="30" customWidth="1"/>
    <col min="14763" max="15011" width="11.5546875" style="30"/>
    <col min="15012" max="15012" width="47.6640625" style="30" customWidth="1"/>
    <col min="15013" max="15014" width="16.44140625" style="30" customWidth="1"/>
    <col min="15015" max="15015" width="16.33203125" style="30" customWidth="1"/>
    <col min="15016" max="15016" width="17" style="30" customWidth="1"/>
    <col min="15017" max="15017" width="14.6640625" style="30" customWidth="1"/>
    <col min="15018" max="15018" width="15.5546875" style="30" customWidth="1"/>
    <col min="15019" max="15267" width="11.5546875" style="30"/>
    <col min="15268" max="15268" width="47.6640625" style="30" customWidth="1"/>
    <col min="15269" max="15270" width="16.44140625" style="30" customWidth="1"/>
    <col min="15271" max="15271" width="16.33203125" style="30" customWidth="1"/>
    <col min="15272" max="15272" width="17" style="30" customWidth="1"/>
    <col min="15273" max="15273" width="14.6640625" style="30" customWidth="1"/>
    <col min="15274" max="15274" width="15.5546875" style="30" customWidth="1"/>
    <col min="15275" max="15523" width="11.5546875" style="30"/>
    <col min="15524" max="15524" width="47.6640625" style="30" customWidth="1"/>
    <col min="15525" max="15526" width="16.44140625" style="30" customWidth="1"/>
    <col min="15527" max="15527" width="16.33203125" style="30" customWidth="1"/>
    <col min="15528" max="15528" width="17" style="30" customWidth="1"/>
    <col min="15529" max="15529" width="14.6640625" style="30" customWidth="1"/>
    <col min="15530" max="15530" width="15.5546875" style="30" customWidth="1"/>
    <col min="15531" max="15779" width="11.5546875" style="30"/>
    <col min="15780" max="15780" width="47.6640625" style="30" customWidth="1"/>
    <col min="15781" max="15782" width="16.44140625" style="30" customWidth="1"/>
    <col min="15783" max="15783" width="16.33203125" style="30" customWidth="1"/>
    <col min="15784" max="15784" width="17" style="30" customWidth="1"/>
    <col min="15785" max="15785" width="14.6640625" style="30" customWidth="1"/>
    <col min="15786" max="15786" width="15.5546875" style="30" customWidth="1"/>
    <col min="15787" max="16035" width="11.5546875" style="30"/>
    <col min="16036" max="16036" width="47.6640625" style="30" customWidth="1"/>
    <col min="16037" max="16038" width="16.44140625" style="30" customWidth="1"/>
    <col min="16039" max="16039" width="16.33203125" style="30" customWidth="1"/>
    <col min="16040" max="16040" width="17" style="30" customWidth="1"/>
    <col min="16041" max="16041" width="14.6640625" style="30" customWidth="1"/>
    <col min="16042" max="16042" width="15.5546875" style="30" customWidth="1"/>
    <col min="16043" max="16384" width="11.5546875" style="30"/>
  </cols>
  <sheetData>
    <row r="1" spans="1:7" x14ac:dyDescent="0.3">
      <c r="A1" s="80" t="s">
        <v>99</v>
      </c>
      <c r="B1" s="80"/>
      <c r="C1" s="80"/>
      <c r="D1" s="80"/>
      <c r="E1" s="80"/>
      <c r="F1" s="80"/>
      <c r="G1" s="80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64" t="s">
        <v>100</v>
      </c>
      <c r="B3" s="65"/>
      <c r="C3" s="65"/>
      <c r="D3" s="65"/>
      <c r="E3" s="65"/>
      <c r="F3" s="65"/>
      <c r="G3" s="66"/>
    </row>
    <row r="4" spans="1:7" x14ac:dyDescent="0.3">
      <c r="A4" s="64" t="s">
        <v>0</v>
      </c>
      <c r="B4" s="65"/>
      <c r="C4" s="65"/>
      <c r="D4" s="65"/>
      <c r="E4" s="65"/>
      <c r="F4" s="65"/>
      <c r="G4" s="66"/>
    </row>
    <row r="5" spans="1:7" x14ac:dyDescent="0.3">
      <c r="A5" s="64" t="s">
        <v>101</v>
      </c>
      <c r="B5" s="65"/>
      <c r="C5" s="65"/>
      <c r="D5" s="65"/>
      <c r="E5" s="65"/>
      <c r="F5" s="65"/>
      <c r="G5" s="66"/>
    </row>
    <row r="6" spans="1:7" x14ac:dyDescent="0.3">
      <c r="A6" s="78" t="s">
        <v>102</v>
      </c>
      <c r="B6" s="10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3">
      <c r="A7" s="79"/>
      <c r="B7" s="31" t="s">
        <v>103</v>
      </c>
      <c r="C7" s="79"/>
      <c r="D7" s="79"/>
      <c r="E7" s="79"/>
      <c r="F7" s="79"/>
      <c r="G7" s="79"/>
    </row>
    <row r="8" spans="1:7" ht="28.8" x14ac:dyDescent="0.3">
      <c r="A8" s="32" t="s">
        <v>104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105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28.8" x14ac:dyDescent="0.3">
      <c r="A15" s="25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5" t="s">
        <v>107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6" t="s">
        <v>108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4" t="s">
        <v>109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7" t="s">
        <v>110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4" t="s">
        <v>111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112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4" t="s">
        <v>113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8.8" x14ac:dyDescent="0.3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7" t="s">
        <v>114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33" t="s">
        <v>115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3">
      <c r="A35" s="34" t="s">
        <v>116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3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3">
      <c r="A37" s="27" t="s">
        <v>117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1" t="s">
        <v>118</v>
      </c>
      <c r="B1" s="81"/>
      <c r="C1" s="81"/>
      <c r="D1" s="81"/>
      <c r="E1" s="81"/>
      <c r="F1" s="81"/>
      <c r="G1" s="81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119</v>
      </c>
      <c r="B3" s="48"/>
      <c r="C3" s="48"/>
      <c r="D3" s="48"/>
      <c r="E3" s="48"/>
      <c r="F3" s="48"/>
      <c r="G3" s="49"/>
    </row>
    <row r="4" spans="1:7" x14ac:dyDescent="0.3">
      <c r="A4" s="47" t="s">
        <v>0</v>
      </c>
      <c r="B4" s="48"/>
      <c r="C4" s="48"/>
      <c r="D4" s="48"/>
      <c r="E4" s="48"/>
      <c r="F4" s="48"/>
      <c r="G4" s="49"/>
    </row>
    <row r="5" spans="1:7" x14ac:dyDescent="0.3">
      <c r="A5" s="47" t="s">
        <v>101</v>
      </c>
      <c r="B5" s="48"/>
      <c r="C5" s="48"/>
      <c r="D5" s="48"/>
      <c r="E5" s="48"/>
      <c r="F5" s="48"/>
      <c r="G5" s="49"/>
    </row>
    <row r="6" spans="1:7" x14ac:dyDescent="0.3">
      <c r="A6" s="82" t="s">
        <v>120</v>
      </c>
      <c r="B6" s="10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3">
      <c r="A7" s="83"/>
      <c r="B7" s="11" t="s">
        <v>103</v>
      </c>
      <c r="C7" s="79"/>
      <c r="D7" s="79"/>
      <c r="E7" s="79"/>
      <c r="F7" s="79"/>
      <c r="G7" s="79"/>
    </row>
    <row r="8" spans="1:7" x14ac:dyDescent="0.3">
      <c r="A8" s="5" t="s">
        <v>121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19" t="s">
        <v>122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123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19" t="s">
        <v>124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125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126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19" t="s">
        <v>127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128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129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9" t="s">
        <v>130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15"/>
      <c r="B18" s="14"/>
      <c r="C18" s="14"/>
      <c r="D18" s="14"/>
      <c r="E18" s="14"/>
      <c r="F18" s="14"/>
      <c r="G18" s="14"/>
    </row>
    <row r="19" spans="1:7" x14ac:dyDescent="0.3">
      <c r="A19" s="1" t="s">
        <v>131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9" t="s">
        <v>122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123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124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0" t="s">
        <v>125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0" t="s">
        <v>126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0" t="s">
        <v>127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0" t="s">
        <v>128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9" t="s">
        <v>130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14"/>
      <c r="B29" s="14"/>
      <c r="C29" s="14"/>
      <c r="D29" s="14"/>
      <c r="E29" s="14"/>
      <c r="F29" s="14"/>
      <c r="G29" s="14"/>
    </row>
    <row r="30" spans="1:7" x14ac:dyDescent="0.3">
      <c r="A30" s="1" t="s">
        <v>133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1" t="s">
        <v>134</v>
      </c>
      <c r="B1" s="81"/>
      <c r="C1" s="81"/>
      <c r="D1" s="81"/>
      <c r="E1" s="81"/>
      <c r="F1" s="81"/>
      <c r="G1" s="81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135</v>
      </c>
      <c r="B3" s="48"/>
      <c r="C3" s="48"/>
      <c r="D3" s="48"/>
      <c r="E3" s="48"/>
      <c r="F3" s="48"/>
      <c r="G3" s="49"/>
    </row>
    <row r="4" spans="1:7" x14ac:dyDescent="0.3">
      <c r="A4" s="50" t="s">
        <v>0</v>
      </c>
      <c r="B4" s="51"/>
      <c r="C4" s="51"/>
      <c r="D4" s="51"/>
      <c r="E4" s="51"/>
      <c r="F4" s="51"/>
      <c r="G4" s="52"/>
    </row>
    <row r="5" spans="1:7" x14ac:dyDescent="0.3">
      <c r="A5" s="85" t="s">
        <v>102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0">
        <f>+F5+1</f>
        <v>2022</v>
      </c>
    </row>
    <row r="6" spans="1:7" ht="30.6" x14ac:dyDescent="0.3">
      <c r="A6" s="77"/>
      <c r="B6" s="87"/>
      <c r="C6" s="87"/>
      <c r="D6" s="87"/>
      <c r="E6" s="87"/>
      <c r="F6" s="87"/>
      <c r="G6" s="11" t="s">
        <v>136</v>
      </c>
    </row>
    <row r="7" spans="1:7" x14ac:dyDescent="0.3">
      <c r="A7" s="23" t="s">
        <v>104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24" t="s">
        <v>137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24" t="s">
        <v>138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139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140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141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142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5" t="s">
        <v>143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4" t="s">
        <v>144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6" t="s">
        <v>145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4" t="s">
        <v>146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147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148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7" t="s">
        <v>110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4" t="s">
        <v>149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4" t="s">
        <v>150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151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3">
      <c r="A25" s="25" t="s">
        <v>152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4" t="s">
        <v>153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4"/>
      <c r="B27" s="21"/>
      <c r="C27" s="21"/>
      <c r="D27" s="21"/>
      <c r="E27" s="21"/>
      <c r="F27" s="21"/>
      <c r="G27" s="21"/>
    </row>
    <row r="28" spans="1:7" x14ac:dyDescent="0.3">
      <c r="A28" s="1" t="s">
        <v>114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14"/>
      <c r="B30" s="21"/>
      <c r="C30" s="21"/>
      <c r="D30" s="21"/>
      <c r="E30" s="21"/>
      <c r="F30" s="21"/>
      <c r="G30" s="21"/>
    </row>
    <row r="31" spans="1:7" x14ac:dyDescent="0.3">
      <c r="A31" s="1" t="s">
        <v>154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4"/>
      <c r="B32" s="21"/>
      <c r="C32" s="21"/>
      <c r="D32" s="21"/>
      <c r="E32" s="21"/>
      <c r="F32" s="21"/>
      <c r="G32" s="21"/>
    </row>
    <row r="33" spans="1:7" x14ac:dyDescent="0.3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3">
      <c r="A34" s="28" t="s">
        <v>116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3">
      <c r="A35" s="28" t="s">
        <v>155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3">
      <c r="A36" s="1" t="s">
        <v>156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7"/>
      <c r="B37" s="29"/>
      <c r="C37" s="29"/>
      <c r="D37" s="29"/>
      <c r="E37" s="29"/>
      <c r="F37" s="29"/>
      <c r="G37" s="29"/>
    </row>
    <row r="38" spans="1:7" x14ac:dyDescent="0.3">
      <c r="A38" s="22"/>
    </row>
    <row r="39" spans="1:7" x14ac:dyDescent="0.3">
      <c r="A39" s="84" t="s">
        <v>157</v>
      </c>
      <c r="B39" s="84"/>
      <c r="C39" s="84"/>
      <c r="D39" s="84"/>
      <c r="E39" s="84"/>
      <c r="F39" s="84"/>
      <c r="G39" s="84"/>
    </row>
    <row r="40" spans="1:7" x14ac:dyDescent="0.3">
      <c r="A40" s="84" t="s">
        <v>158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1" t="s">
        <v>159</v>
      </c>
      <c r="B1" s="81"/>
      <c r="C1" s="81"/>
      <c r="D1" s="81"/>
      <c r="E1" s="81"/>
      <c r="F1" s="81"/>
      <c r="G1" s="81"/>
    </row>
    <row r="2" spans="1:7" x14ac:dyDescent="0.3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3">
      <c r="A3" s="47" t="s">
        <v>160</v>
      </c>
      <c r="B3" s="48"/>
      <c r="C3" s="48"/>
      <c r="D3" s="48"/>
      <c r="E3" s="48"/>
      <c r="F3" s="48"/>
      <c r="G3" s="49"/>
    </row>
    <row r="4" spans="1:7" x14ac:dyDescent="0.3">
      <c r="A4" s="50" t="s">
        <v>0</v>
      </c>
      <c r="B4" s="51"/>
      <c r="C4" s="51"/>
      <c r="D4" s="51"/>
      <c r="E4" s="51"/>
      <c r="F4" s="51"/>
      <c r="G4" s="52"/>
    </row>
    <row r="5" spans="1:7" x14ac:dyDescent="0.3">
      <c r="A5" s="88" t="s">
        <v>120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0">
        <v>2022</v>
      </c>
    </row>
    <row r="6" spans="1:7" ht="48.75" customHeight="1" x14ac:dyDescent="0.3">
      <c r="A6" s="89"/>
      <c r="B6" s="87"/>
      <c r="C6" s="87"/>
      <c r="D6" s="87"/>
      <c r="E6" s="87"/>
      <c r="F6" s="87"/>
      <c r="G6" s="11" t="s">
        <v>161</v>
      </c>
    </row>
    <row r="7" spans="1:7" x14ac:dyDescent="0.3">
      <c r="A7" s="5" t="s">
        <v>121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19" t="s">
        <v>122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19" t="s">
        <v>123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3">
      <c r="A11" s="20" t="s">
        <v>125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3">
      <c r="A12" s="20" t="s">
        <v>126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19" t="s">
        <v>127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0" t="s">
        <v>128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19" t="s">
        <v>129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130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1" t="s">
        <v>131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9" t="s">
        <v>122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19" t="s">
        <v>123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3">
      <c r="A22" s="20" t="s">
        <v>125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9" t="s">
        <v>126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19" t="s">
        <v>127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9" t="s">
        <v>128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132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4"/>
      <c r="B28" s="14"/>
      <c r="C28" s="14"/>
      <c r="D28" s="14"/>
      <c r="E28" s="14"/>
      <c r="F28" s="14"/>
      <c r="G28" s="14"/>
    </row>
    <row r="29" spans="1:7" x14ac:dyDescent="0.3">
      <c r="A29" s="1" t="s">
        <v>162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17"/>
      <c r="B30" s="17"/>
      <c r="C30" s="17"/>
      <c r="D30" s="17"/>
      <c r="E30" s="17"/>
      <c r="F30" s="17"/>
      <c r="G30" s="17"/>
    </row>
    <row r="31" spans="1:7" x14ac:dyDescent="0.3">
      <c r="A31" s="22"/>
    </row>
    <row r="32" spans="1:7" x14ac:dyDescent="0.3">
      <c r="A32" s="84" t="s">
        <v>157</v>
      </c>
      <c r="B32" s="84"/>
      <c r="C32" s="84"/>
      <c r="D32" s="84"/>
      <c r="E32" s="84"/>
      <c r="F32" s="84"/>
      <c r="G32" s="84"/>
    </row>
    <row r="33" spans="1:7" x14ac:dyDescent="0.3">
      <c r="A33" s="84" t="s">
        <v>158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8" customWidth="1"/>
    <col min="2" max="2" width="23.5546875" style="18" customWidth="1"/>
    <col min="3" max="3" width="18.44140625" style="18" customWidth="1"/>
    <col min="4" max="4" width="17.44140625" style="18" customWidth="1"/>
    <col min="5" max="5" width="19.6640625" style="18" customWidth="1"/>
    <col min="6" max="6" width="23.109375" style="18" bestFit="1" customWidth="1"/>
    <col min="7" max="211" width="65" style="18"/>
    <col min="212" max="212" width="60.5546875" style="18" customWidth="1"/>
    <col min="213" max="213" width="23.5546875" style="18" customWidth="1"/>
    <col min="214" max="214" width="18.44140625" style="18" customWidth="1"/>
    <col min="215" max="215" width="17.44140625" style="18" customWidth="1"/>
    <col min="216" max="216" width="19.6640625" style="18" customWidth="1"/>
    <col min="217" max="217" width="19.109375" style="18" customWidth="1"/>
    <col min="218" max="218" width="37.33203125" style="18" bestFit="1" customWidth="1"/>
    <col min="219" max="467" width="65" style="18"/>
    <col min="468" max="468" width="60.5546875" style="18" customWidth="1"/>
    <col min="469" max="469" width="23.5546875" style="18" customWidth="1"/>
    <col min="470" max="470" width="18.44140625" style="18" customWidth="1"/>
    <col min="471" max="471" width="17.44140625" style="18" customWidth="1"/>
    <col min="472" max="472" width="19.6640625" style="18" customWidth="1"/>
    <col min="473" max="473" width="19.109375" style="18" customWidth="1"/>
    <col min="474" max="474" width="37.33203125" style="18" bestFit="1" customWidth="1"/>
    <col min="475" max="723" width="65" style="18"/>
    <col min="724" max="724" width="60.5546875" style="18" customWidth="1"/>
    <col min="725" max="725" width="23.5546875" style="18" customWidth="1"/>
    <col min="726" max="726" width="18.44140625" style="18" customWidth="1"/>
    <col min="727" max="727" width="17.44140625" style="18" customWidth="1"/>
    <col min="728" max="728" width="19.6640625" style="18" customWidth="1"/>
    <col min="729" max="729" width="19.109375" style="18" customWidth="1"/>
    <col min="730" max="730" width="37.33203125" style="18" bestFit="1" customWidth="1"/>
    <col min="731" max="979" width="65" style="18"/>
    <col min="980" max="980" width="60.5546875" style="18" customWidth="1"/>
    <col min="981" max="981" width="23.5546875" style="18" customWidth="1"/>
    <col min="982" max="982" width="18.44140625" style="18" customWidth="1"/>
    <col min="983" max="983" width="17.44140625" style="18" customWidth="1"/>
    <col min="984" max="984" width="19.6640625" style="18" customWidth="1"/>
    <col min="985" max="985" width="19.109375" style="18" customWidth="1"/>
    <col min="986" max="986" width="37.33203125" style="18" bestFit="1" customWidth="1"/>
    <col min="987" max="1235" width="65" style="18"/>
    <col min="1236" max="1236" width="60.5546875" style="18" customWidth="1"/>
    <col min="1237" max="1237" width="23.5546875" style="18" customWidth="1"/>
    <col min="1238" max="1238" width="18.44140625" style="18" customWidth="1"/>
    <col min="1239" max="1239" width="17.44140625" style="18" customWidth="1"/>
    <col min="1240" max="1240" width="19.6640625" style="18" customWidth="1"/>
    <col min="1241" max="1241" width="19.109375" style="18" customWidth="1"/>
    <col min="1242" max="1242" width="37.33203125" style="18" bestFit="1" customWidth="1"/>
    <col min="1243" max="1491" width="65" style="18"/>
    <col min="1492" max="1492" width="60.5546875" style="18" customWidth="1"/>
    <col min="1493" max="1493" width="23.5546875" style="18" customWidth="1"/>
    <col min="1494" max="1494" width="18.44140625" style="18" customWidth="1"/>
    <col min="1495" max="1495" width="17.44140625" style="18" customWidth="1"/>
    <col min="1496" max="1496" width="19.6640625" style="18" customWidth="1"/>
    <col min="1497" max="1497" width="19.109375" style="18" customWidth="1"/>
    <col min="1498" max="1498" width="37.33203125" style="18" bestFit="1" customWidth="1"/>
    <col min="1499" max="1747" width="65" style="18"/>
    <col min="1748" max="1748" width="60.5546875" style="18" customWidth="1"/>
    <col min="1749" max="1749" width="23.5546875" style="18" customWidth="1"/>
    <col min="1750" max="1750" width="18.44140625" style="18" customWidth="1"/>
    <col min="1751" max="1751" width="17.44140625" style="18" customWidth="1"/>
    <col min="1752" max="1752" width="19.6640625" style="18" customWidth="1"/>
    <col min="1753" max="1753" width="19.109375" style="18" customWidth="1"/>
    <col min="1754" max="1754" width="37.33203125" style="18" bestFit="1" customWidth="1"/>
    <col min="1755" max="2003" width="65" style="18"/>
    <col min="2004" max="2004" width="60.5546875" style="18" customWidth="1"/>
    <col min="2005" max="2005" width="23.5546875" style="18" customWidth="1"/>
    <col min="2006" max="2006" width="18.44140625" style="18" customWidth="1"/>
    <col min="2007" max="2007" width="17.44140625" style="18" customWidth="1"/>
    <col min="2008" max="2008" width="19.6640625" style="18" customWidth="1"/>
    <col min="2009" max="2009" width="19.109375" style="18" customWidth="1"/>
    <col min="2010" max="2010" width="37.33203125" style="18" bestFit="1" customWidth="1"/>
    <col min="2011" max="2259" width="65" style="18"/>
    <col min="2260" max="2260" width="60.5546875" style="18" customWidth="1"/>
    <col min="2261" max="2261" width="23.5546875" style="18" customWidth="1"/>
    <col min="2262" max="2262" width="18.44140625" style="18" customWidth="1"/>
    <col min="2263" max="2263" width="17.44140625" style="18" customWidth="1"/>
    <col min="2264" max="2264" width="19.6640625" style="18" customWidth="1"/>
    <col min="2265" max="2265" width="19.109375" style="18" customWidth="1"/>
    <col min="2266" max="2266" width="37.33203125" style="18" bestFit="1" customWidth="1"/>
    <col min="2267" max="2515" width="65" style="18"/>
    <col min="2516" max="2516" width="60.5546875" style="18" customWidth="1"/>
    <col min="2517" max="2517" width="23.5546875" style="18" customWidth="1"/>
    <col min="2518" max="2518" width="18.44140625" style="18" customWidth="1"/>
    <col min="2519" max="2519" width="17.44140625" style="18" customWidth="1"/>
    <col min="2520" max="2520" width="19.6640625" style="18" customWidth="1"/>
    <col min="2521" max="2521" width="19.109375" style="18" customWidth="1"/>
    <col min="2522" max="2522" width="37.33203125" style="18" bestFit="1" customWidth="1"/>
    <col min="2523" max="2771" width="65" style="18"/>
    <col min="2772" max="2772" width="60.5546875" style="18" customWidth="1"/>
    <col min="2773" max="2773" width="23.5546875" style="18" customWidth="1"/>
    <col min="2774" max="2774" width="18.44140625" style="18" customWidth="1"/>
    <col min="2775" max="2775" width="17.44140625" style="18" customWidth="1"/>
    <col min="2776" max="2776" width="19.6640625" style="18" customWidth="1"/>
    <col min="2777" max="2777" width="19.109375" style="18" customWidth="1"/>
    <col min="2778" max="2778" width="37.33203125" style="18" bestFit="1" customWidth="1"/>
    <col min="2779" max="3027" width="65" style="18"/>
    <col min="3028" max="3028" width="60.5546875" style="18" customWidth="1"/>
    <col min="3029" max="3029" width="23.5546875" style="18" customWidth="1"/>
    <col min="3030" max="3030" width="18.44140625" style="18" customWidth="1"/>
    <col min="3031" max="3031" width="17.44140625" style="18" customWidth="1"/>
    <col min="3032" max="3032" width="19.6640625" style="18" customWidth="1"/>
    <col min="3033" max="3033" width="19.109375" style="18" customWidth="1"/>
    <col min="3034" max="3034" width="37.33203125" style="18" bestFit="1" customWidth="1"/>
    <col min="3035" max="3283" width="65" style="18"/>
    <col min="3284" max="3284" width="60.5546875" style="18" customWidth="1"/>
    <col min="3285" max="3285" width="23.5546875" style="18" customWidth="1"/>
    <col min="3286" max="3286" width="18.44140625" style="18" customWidth="1"/>
    <col min="3287" max="3287" width="17.44140625" style="18" customWidth="1"/>
    <col min="3288" max="3288" width="19.6640625" style="18" customWidth="1"/>
    <col min="3289" max="3289" width="19.109375" style="18" customWidth="1"/>
    <col min="3290" max="3290" width="37.33203125" style="18" bestFit="1" customWidth="1"/>
    <col min="3291" max="3539" width="65" style="18"/>
    <col min="3540" max="3540" width="60.5546875" style="18" customWidth="1"/>
    <col min="3541" max="3541" width="23.5546875" style="18" customWidth="1"/>
    <col min="3542" max="3542" width="18.44140625" style="18" customWidth="1"/>
    <col min="3543" max="3543" width="17.44140625" style="18" customWidth="1"/>
    <col min="3544" max="3544" width="19.6640625" style="18" customWidth="1"/>
    <col min="3545" max="3545" width="19.109375" style="18" customWidth="1"/>
    <col min="3546" max="3546" width="37.33203125" style="18" bestFit="1" customWidth="1"/>
    <col min="3547" max="3795" width="65" style="18"/>
    <col min="3796" max="3796" width="60.5546875" style="18" customWidth="1"/>
    <col min="3797" max="3797" width="23.5546875" style="18" customWidth="1"/>
    <col min="3798" max="3798" width="18.44140625" style="18" customWidth="1"/>
    <col min="3799" max="3799" width="17.44140625" style="18" customWidth="1"/>
    <col min="3800" max="3800" width="19.6640625" style="18" customWidth="1"/>
    <col min="3801" max="3801" width="19.109375" style="18" customWidth="1"/>
    <col min="3802" max="3802" width="37.33203125" style="18" bestFit="1" customWidth="1"/>
    <col min="3803" max="4051" width="65" style="18"/>
    <col min="4052" max="4052" width="60.5546875" style="18" customWidth="1"/>
    <col min="4053" max="4053" width="23.5546875" style="18" customWidth="1"/>
    <col min="4054" max="4054" width="18.44140625" style="18" customWidth="1"/>
    <col min="4055" max="4055" width="17.44140625" style="18" customWidth="1"/>
    <col min="4056" max="4056" width="19.6640625" style="18" customWidth="1"/>
    <col min="4057" max="4057" width="19.109375" style="18" customWidth="1"/>
    <col min="4058" max="4058" width="37.33203125" style="18" bestFit="1" customWidth="1"/>
    <col min="4059" max="4307" width="65" style="18"/>
    <col min="4308" max="4308" width="60.5546875" style="18" customWidth="1"/>
    <col min="4309" max="4309" width="23.5546875" style="18" customWidth="1"/>
    <col min="4310" max="4310" width="18.44140625" style="18" customWidth="1"/>
    <col min="4311" max="4311" width="17.44140625" style="18" customWidth="1"/>
    <col min="4312" max="4312" width="19.6640625" style="18" customWidth="1"/>
    <col min="4313" max="4313" width="19.109375" style="18" customWidth="1"/>
    <col min="4314" max="4314" width="37.33203125" style="18" bestFit="1" customWidth="1"/>
    <col min="4315" max="4563" width="65" style="18"/>
    <col min="4564" max="4564" width="60.5546875" style="18" customWidth="1"/>
    <col min="4565" max="4565" width="23.5546875" style="18" customWidth="1"/>
    <col min="4566" max="4566" width="18.44140625" style="18" customWidth="1"/>
    <col min="4567" max="4567" width="17.44140625" style="18" customWidth="1"/>
    <col min="4568" max="4568" width="19.6640625" style="18" customWidth="1"/>
    <col min="4569" max="4569" width="19.109375" style="18" customWidth="1"/>
    <col min="4570" max="4570" width="37.33203125" style="18" bestFit="1" customWidth="1"/>
    <col min="4571" max="4819" width="65" style="18"/>
    <col min="4820" max="4820" width="60.5546875" style="18" customWidth="1"/>
    <col min="4821" max="4821" width="23.5546875" style="18" customWidth="1"/>
    <col min="4822" max="4822" width="18.44140625" style="18" customWidth="1"/>
    <col min="4823" max="4823" width="17.44140625" style="18" customWidth="1"/>
    <col min="4824" max="4824" width="19.6640625" style="18" customWidth="1"/>
    <col min="4825" max="4825" width="19.109375" style="18" customWidth="1"/>
    <col min="4826" max="4826" width="37.33203125" style="18" bestFit="1" customWidth="1"/>
    <col min="4827" max="5075" width="65" style="18"/>
    <col min="5076" max="5076" width="60.5546875" style="18" customWidth="1"/>
    <col min="5077" max="5077" width="23.5546875" style="18" customWidth="1"/>
    <col min="5078" max="5078" width="18.44140625" style="18" customWidth="1"/>
    <col min="5079" max="5079" width="17.44140625" style="18" customWidth="1"/>
    <col min="5080" max="5080" width="19.6640625" style="18" customWidth="1"/>
    <col min="5081" max="5081" width="19.109375" style="18" customWidth="1"/>
    <col min="5082" max="5082" width="37.33203125" style="18" bestFit="1" customWidth="1"/>
    <col min="5083" max="5331" width="65" style="18"/>
    <col min="5332" max="5332" width="60.5546875" style="18" customWidth="1"/>
    <col min="5333" max="5333" width="23.5546875" style="18" customWidth="1"/>
    <col min="5334" max="5334" width="18.44140625" style="18" customWidth="1"/>
    <col min="5335" max="5335" width="17.44140625" style="18" customWidth="1"/>
    <col min="5336" max="5336" width="19.6640625" style="18" customWidth="1"/>
    <col min="5337" max="5337" width="19.109375" style="18" customWidth="1"/>
    <col min="5338" max="5338" width="37.33203125" style="18" bestFit="1" customWidth="1"/>
    <col min="5339" max="5587" width="65" style="18"/>
    <col min="5588" max="5588" width="60.5546875" style="18" customWidth="1"/>
    <col min="5589" max="5589" width="23.5546875" style="18" customWidth="1"/>
    <col min="5590" max="5590" width="18.44140625" style="18" customWidth="1"/>
    <col min="5591" max="5591" width="17.44140625" style="18" customWidth="1"/>
    <col min="5592" max="5592" width="19.6640625" style="18" customWidth="1"/>
    <col min="5593" max="5593" width="19.109375" style="18" customWidth="1"/>
    <col min="5594" max="5594" width="37.33203125" style="18" bestFit="1" customWidth="1"/>
    <col min="5595" max="5843" width="65" style="18"/>
    <col min="5844" max="5844" width="60.5546875" style="18" customWidth="1"/>
    <col min="5845" max="5845" width="23.5546875" style="18" customWidth="1"/>
    <col min="5846" max="5846" width="18.44140625" style="18" customWidth="1"/>
    <col min="5847" max="5847" width="17.44140625" style="18" customWidth="1"/>
    <col min="5848" max="5848" width="19.6640625" style="18" customWidth="1"/>
    <col min="5849" max="5849" width="19.109375" style="18" customWidth="1"/>
    <col min="5850" max="5850" width="37.33203125" style="18" bestFit="1" customWidth="1"/>
    <col min="5851" max="6099" width="65" style="18"/>
    <col min="6100" max="6100" width="60.5546875" style="18" customWidth="1"/>
    <col min="6101" max="6101" width="23.5546875" style="18" customWidth="1"/>
    <col min="6102" max="6102" width="18.44140625" style="18" customWidth="1"/>
    <col min="6103" max="6103" width="17.44140625" style="18" customWidth="1"/>
    <col min="6104" max="6104" width="19.6640625" style="18" customWidth="1"/>
    <col min="6105" max="6105" width="19.109375" style="18" customWidth="1"/>
    <col min="6106" max="6106" width="37.33203125" style="18" bestFit="1" customWidth="1"/>
    <col min="6107" max="6355" width="65" style="18"/>
    <col min="6356" max="6356" width="60.5546875" style="18" customWidth="1"/>
    <col min="6357" max="6357" width="23.5546875" style="18" customWidth="1"/>
    <col min="6358" max="6358" width="18.44140625" style="18" customWidth="1"/>
    <col min="6359" max="6359" width="17.44140625" style="18" customWidth="1"/>
    <col min="6360" max="6360" width="19.6640625" style="18" customWidth="1"/>
    <col min="6361" max="6361" width="19.109375" style="18" customWidth="1"/>
    <col min="6362" max="6362" width="37.33203125" style="18" bestFit="1" customWidth="1"/>
    <col min="6363" max="6611" width="65" style="18"/>
    <col min="6612" max="6612" width="60.5546875" style="18" customWidth="1"/>
    <col min="6613" max="6613" width="23.5546875" style="18" customWidth="1"/>
    <col min="6614" max="6614" width="18.44140625" style="18" customWidth="1"/>
    <col min="6615" max="6615" width="17.44140625" style="18" customWidth="1"/>
    <col min="6616" max="6616" width="19.6640625" style="18" customWidth="1"/>
    <col min="6617" max="6617" width="19.109375" style="18" customWidth="1"/>
    <col min="6618" max="6618" width="37.33203125" style="18" bestFit="1" customWidth="1"/>
    <col min="6619" max="6867" width="65" style="18"/>
    <col min="6868" max="6868" width="60.5546875" style="18" customWidth="1"/>
    <col min="6869" max="6869" width="23.5546875" style="18" customWidth="1"/>
    <col min="6870" max="6870" width="18.44140625" style="18" customWidth="1"/>
    <col min="6871" max="6871" width="17.44140625" style="18" customWidth="1"/>
    <col min="6872" max="6872" width="19.6640625" style="18" customWidth="1"/>
    <col min="6873" max="6873" width="19.109375" style="18" customWidth="1"/>
    <col min="6874" max="6874" width="37.33203125" style="18" bestFit="1" customWidth="1"/>
    <col min="6875" max="7123" width="65" style="18"/>
    <col min="7124" max="7124" width="60.5546875" style="18" customWidth="1"/>
    <col min="7125" max="7125" width="23.5546875" style="18" customWidth="1"/>
    <col min="7126" max="7126" width="18.44140625" style="18" customWidth="1"/>
    <col min="7127" max="7127" width="17.44140625" style="18" customWidth="1"/>
    <col min="7128" max="7128" width="19.6640625" style="18" customWidth="1"/>
    <col min="7129" max="7129" width="19.109375" style="18" customWidth="1"/>
    <col min="7130" max="7130" width="37.33203125" style="18" bestFit="1" customWidth="1"/>
    <col min="7131" max="7379" width="65" style="18"/>
    <col min="7380" max="7380" width="60.5546875" style="18" customWidth="1"/>
    <col min="7381" max="7381" width="23.5546875" style="18" customWidth="1"/>
    <col min="7382" max="7382" width="18.44140625" style="18" customWidth="1"/>
    <col min="7383" max="7383" width="17.44140625" style="18" customWidth="1"/>
    <col min="7384" max="7384" width="19.6640625" style="18" customWidth="1"/>
    <col min="7385" max="7385" width="19.109375" style="18" customWidth="1"/>
    <col min="7386" max="7386" width="37.33203125" style="18" bestFit="1" customWidth="1"/>
    <col min="7387" max="7635" width="65" style="18"/>
    <col min="7636" max="7636" width="60.5546875" style="18" customWidth="1"/>
    <col min="7637" max="7637" width="23.5546875" style="18" customWidth="1"/>
    <col min="7638" max="7638" width="18.44140625" style="18" customWidth="1"/>
    <col min="7639" max="7639" width="17.44140625" style="18" customWidth="1"/>
    <col min="7640" max="7640" width="19.6640625" style="18" customWidth="1"/>
    <col min="7641" max="7641" width="19.109375" style="18" customWidth="1"/>
    <col min="7642" max="7642" width="37.33203125" style="18" bestFit="1" customWidth="1"/>
    <col min="7643" max="7891" width="65" style="18"/>
    <col min="7892" max="7892" width="60.5546875" style="18" customWidth="1"/>
    <col min="7893" max="7893" width="23.5546875" style="18" customWidth="1"/>
    <col min="7894" max="7894" width="18.44140625" style="18" customWidth="1"/>
    <col min="7895" max="7895" width="17.44140625" style="18" customWidth="1"/>
    <col min="7896" max="7896" width="19.6640625" style="18" customWidth="1"/>
    <col min="7897" max="7897" width="19.109375" style="18" customWidth="1"/>
    <col min="7898" max="7898" width="37.33203125" style="18" bestFit="1" customWidth="1"/>
    <col min="7899" max="8147" width="65" style="18"/>
    <col min="8148" max="8148" width="60.5546875" style="18" customWidth="1"/>
    <col min="8149" max="8149" width="23.5546875" style="18" customWidth="1"/>
    <col min="8150" max="8150" width="18.44140625" style="18" customWidth="1"/>
    <col min="8151" max="8151" width="17.44140625" style="18" customWidth="1"/>
    <col min="8152" max="8152" width="19.6640625" style="18" customWidth="1"/>
    <col min="8153" max="8153" width="19.109375" style="18" customWidth="1"/>
    <col min="8154" max="8154" width="37.33203125" style="18" bestFit="1" customWidth="1"/>
    <col min="8155" max="8403" width="65" style="18"/>
    <col min="8404" max="8404" width="60.5546875" style="18" customWidth="1"/>
    <col min="8405" max="8405" width="23.5546875" style="18" customWidth="1"/>
    <col min="8406" max="8406" width="18.44140625" style="18" customWidth="1"/>
    <col min="8407" max="8407" width="17.44140625" style="18" customWidth="1"/>
    <col min="8408" max="8408" width="19.6640625" style="18" customWidth="1"/>
    <col min="8409" max="8409" width="19.109375" style="18" customWidth="1"/>
    <col min="8410" max="8410" width="37.33203125" style="18" bestFit="1" customWidth="1"/>
    <col min="8411" max="8659" width="65" style="18"/>
    <col min="8660" max="8660" width="60.5546875" style="18" customWidth="1"/>
    <col min="8661" max="8661" width="23.5546875" style="18" customWidth="1"/>
    <col min="8662" max="8662" width="18.44140625" style="18" customWidth="1"/>
    <col min="8663" max="8663" width="17.44140625" style="18" customWidth="1"/>
    <col min="8664" max="8664" width="19.6640625" style="18" customWidth="1"/>
    <col min="8665" max="8665" width="19.109375" style="18" customWidth="1"/>
    <col min="8666" max="8666" width="37.33203125" style="18" bestFit="1" customWidth="1"/>
    <col min="8667" max="8915" width="65" style="18"/>
    <col min="8916" max="8916" width="60.5546875" style="18" customWidth="1"/>
    <col min="8917" max="8917" width="23.5546875" style="18" customWidth="1"/>
    <col min="8918" max="8918" width="18.44140625" style="18" customWidth="1"/>
    <col min="8919" max="8919" width="17.44140625" style="18" customWidth="1"/>
    <col min="8920" max="8920" width="19.6640625" style="18" customWidth="1"/>
    <col min="8921" max="8921" width="19.109375" style="18" customWidth="1"/>
    <col min="8922" max="8922" width="37.33203125" style="18" bestFit="1" customWidth="1"/>
    <col min="8923" max="9171" width="65" style="18"/>
    <col min="9172" max="9172" width="60.5546875" style="18" customWidth="1"/>
    <col min="9173" max="9173" width="23.5546875" style="18" customWidth="1"/>
    <col min="9174" max="9174" width="18.44140625" style="18" customWidth="1"/>
    <col min="9175" max="9175" width="17.44140625" style="18" customWidth="1"/>
    <col min="9176" max="9176" width="19.6640625" style="18" customWidth="1"/>
    <col min="9177" max="9177" width="19.109375" style="18" customWidth="1"/>
    <col min="9178" max="9178" width="37.33203125" style="18" bestFit="1" customWidth="1"/>
    <col min="9179" max="9427" width="65" style="18"/>
    <col min="9428" max="9428" width="60.5546875" style="18" customWidth="1"/>
    <col min="9429" max="9429" width="23.5546875" style="18" customWidth="1"/>
    <col min="9430" max="9430" width="18.44140625" style="18" customWidth="1"/>
    <col min="9431" max="9431" width="17.44140625" style="18" customWidth="1"/>
    <col min="9432" max="9432" width="19.6640625" style="18" customWidth="1"/>
    <col min="9433" max="9433" width="19.109375" style="18" customWidth="1"/>
    <col min="9434" max="9434" width="37.33203125" style="18" bestFit="1" customWidth="1"/>
    <col min="9435" max="9683" width="65" style="18"/>
    <col min="9684" max="9684" width="60.5546875" style="18" customWidth="1"/>
    <col min="9685" max="9685" width="23.5546875" style="18" customWidth="1"/>
    <col min="9686" max="9686" width="18.44140625" style="18" customWidth="1"/>
    <col min="9687" max="9687" width="17.44140625" style="18" customWidth="1"/>
    <col min="9688" max="9688" width="19.6640625" style="18" customWidth="1"/>
    <col min="9689" max="9689" width="19.109375" style="18" customWidth="1"/>
    <col min="9690" max="9690" width="37.33203125" style="18" bestFit="1" customWidth="1"/>
    <col min="9691" max="9939" width="65" style="18"/>
    <col min="9940" max="9940" width="60.5546875" style="18" customWidth="1"/>
    <col min="9941" max="9941" width="23.5546875" style="18" customWidth="1"/>
    <col min="9942" max="9942" width="18.44140625" style="18" customWidth="1"/>
    <col min="9943" max="9943" width="17.44140625" style="18" customWidth="1"/>
    <col min="9944" max="9944" width="19.6640625" style="18" customWidth="1"/>
    <col min="9945" max="9945" width="19.109375" style="18" customWidth="1"/>
    <col min="9946" max="9946" width="37.33203125" style="18" bestFit="1" customWidth="1"/>
    <col min="9947" max="10195" width="65" style="18"/>
    <col min="10196" max="10196" width="60.5546875" style="18" customWidth="1"/>
    <col min="10197" max="10197" width="23.5546875" style="18" customWidth="1"/>
    <col min="10198" max="10198" width="18.44140625" style="18" customWidth="1"/>
    <col min="10199" max="10199" width="17.44140625" style="18" customWidth="1"/>
    <col min="10200" max="10200" width="19.6640625" style="18" customWidth="1"/>
    <col min="10201" max="10201" width="19.109375" style="18" customWidth="1"/>
    <col min="10202" max="10202" width="37.33203125" style="18" bestFit="1" customWidth="1"/>
    <col min="10203" max="10451" width="65" style="18"/>
    <col min="10452" max="10452" width="60.5546875" style="18" customWidth="1"/>
    <col min="10453" max="10453" width="23.5546875" style="18" customWidth="1"/>
    <col min="10454" max="10454" width="18.44140625" style="18" customWidth="1"/>
    <col min="10455" max="10455" width="17.44140625" style="18" customWidth="1"/>
    <col min="10456" max="10456" width="19.6640625" style="18" customWidth="1"/>
    <col min="10457" max="10457" width="19.109375" style="18" customWidth="1"/>
    <col min="10458" max="10458" width="37.33203125" style="18" bestFit="1" customWidth="1"/>
    <col min="10459" max="10707" width="65" style="18"/>
    <col min="10708" max="10708" width="60.5546875" style="18" customWidth="1"/>
    <col min="10709" max="10709" width="23.5546875" style="18" customWidth="1"/>
    <col min="10710" max="10710" width="18.44140625" style="18" customWidth="1"/>
    <col min="10711" max="10711" width="17.44140625" style="18" customWidth="1"/>
    <col min="10712" max="10712" width="19.6640625" style="18" customWidth="1"/>
    <col min="10713" max="10713" width="19.109375" style="18" customWidth="1"/>
    <col min="10714" max="10714" width="37.33203125" style="18" bestFit="1" customWidth="1"/>
    <col min="10715" max="10963" width="65" style="18"/>
    <col min="10964" max="10964" width="60.5546875" style="18" customWidth="1"/>
    <col min="10965" max="10965" width="23.5546875" style="18" customWidth="1"/>
    <col min="10966" max="10966" width="18.44140625" style="18" customWidth="1"/>
    <col min="10967" max="10967" width="17.44140625" style="18" customWidth="1"/>
    <col min="10968" max="10968" width="19.6640625" style="18" customWidth="1"/>
    <col min="10969" max="10969" width="19.109375" style="18" customWidth="1"/>
    <col min="10970" max="10970" width="37.33203125" style="18" bestFit="1" customWidth="1"/>
    <col min="10971" max="11219" width="65" style="18"/>
    <col min="11220" max="11220" width="60.5546875" style="18" customWidth="1"/>
    <col min="11221" max="11221" width="23.5546875" style="18" customWidth="1"/>
    <col min="11222" max="11222" width="18.44140625" style="18" customWidth="1"/>
    <col min="11223" max="11223" width="17.44140625" style="18" customWidth="1"/>
    <col min="11224" max="11224" width="19.6640625" style="18" customWidth="1"/>
    <col min="11225" max="11225" width="19.109375" style="18" customWidth="1"/>
    <col min="11226" max="11226" width="37.33203125" style="18" bestFit="1" customWidth="1"/>
    <col min="11227" max="11475" width="65" style="18"/>
    <col min="11476" max="11476" width="60.5546875" style="18" customWidth="1"/>
    <col min="11477" max="11477" width="23.5546875" style="18" customWidth="1"/>
    <col min="11478" max="11478" width="18.44140625" style="18" customWidth="1"/>
    <col min="11479" max="11479" width="17.44140625" style="18" customWidth="1"/>
    <col min="11480" max="11480" width="19.6640625" style="18" customWidth="1"/>
    <col min="11481" max="11481" width="19.109375" style="18" customWidth="1"/>
    <col min="11482" max="11482" width="37.33203125" style="18" bestFit="1" customWidth="1"/>
    <col min="11483" max="11731" width="65" style="18"/>
    <col min="11732" max="11732" width="60.5546875" style="18" customWidth="1"/>
    <col min="11733" max="11733" width="23.5546875" style="18" customWidth="1"/>
    <col min="11734" max="11734" width="18.44140625" style="18" customWidth="1"/>
    <col min="11735" max="11735" width="17.44140625" style="18" customWidth="1"/>
    <col min="11736" max="11736" width="19.6640625" style="18" customWidth="1"/>
    <col min="11737" max="11737" width="19.109375" style="18" customWidth="1"/>
    <col min="11738" max="11738" width="37.33203125" style="18" bestFit="1" customWidth="1"/>
    <col min="11739" max="11987" width="65" style="18"/>
    <col min="11988" max="11988" width="60.5546875" style="18" customWidth="1"/>
    <col min="11989" max="11989" width="23.5546875" style="18" customWidth="1"/>
    <col min="11990" max="11990" width="18.44140625" style="18" customWidth="1"/>
    <col min="11991" max="11991" width="17.44140625" style="18" customWidth="1"/>
    <col min="11992" max="11992" width="19.6640625" style="18" customWidth="1"/>
    <col min="11993" max="11993" width="19.109375" style="18" customWidth="1"/>
    <col min="11994" max="11994" width="37.33203125" style="18" bestFit="1" customWidth="1"/>
    <col min="11995" max="12243" width="65" style="18"/>
    <col min="12244" max="12244" width="60.5546875" style="18" customWidth="1"/>
    <col min="12245" max="12245" width="23.5546875" style="18" customWidth="1"/>
    <col min="12246" max="12246" width="18.44140625" style="18" customWidth="1"/>
    <col min="12247" max="12247" width="17.44140625" style="18" customWidth="1"/>
    <col min="12248" max="12248" width="19.6640625" style="18" customWidth="1"/>
    <col min="12249" max="12249" width="19.109375" style="18" customWidth="1"/>
    <col min="12250" max="12250" width="37.33203125" style="18" bestFit="1" customWidth="1"/>
    <col min="12251" max="12499" width="65" style="18"/>
    <col min="12500" max="12500" width="60.5546875" style="18" customWidth="1"/>
    <col min="12501" max="12501" width="23.5546875" style="18" customWidth="1"/>
    <col min="12502" max="12502" width="18.44140625" style="18" customWidth="1"/>
    <col min="12503" max="12503" width="17.44140625" style="18" customWidth="1"/>
    <col min="12504" max="12504" width="19.6640625" style="18" customWidth="1"/>
    <col min="12505" max="12505" width="19.109375" style="18" customWidth="1"/>
    <col min="12506" max="12506" width="37.33203125" style="18" bestFit="1" customWidth="1"/>
    <col min="12507" max="12755" width="65" style="18"/>
    <col min="12756" max="12756" width="60.5546875" style="18" customWidth="1"/>
    <col min="12757" max="12757" width="23.5546875" style="18" customWidth="1"/>
    <col min="12758" max="12758" width="18.44140625" style="18" customWidth="1"/>
    <col min="12759" max="12759" width="17.44140625" style="18" customWidth="1"/>
    <col min="12760" max="12760" width="19.6640625" style="18" customWidth="1"/>
    <col min="12761" max="12761" width="19.109375" style="18" customWidth="1"/>
    <col min="12762" max="12762" width="37.33203125" style="18" bestFit="1" customWidth="1"/>
    <col min="12763" max="13011" width="65" style="18"/>
    <col min="13012" max="13012" width="60.5546875" style="18" customWidth="1"/>
    <col min="13013" max="13013" width="23.5546875" style="18" customWidth="1"/>
    <col min="13014" max="13014" width="18.44140625" style="18" customWidth="1"/>
    <col min="13015" max="13015" width="17.44140625" style="18" customWidth="1"/>
    <col min="13016" max="13016" width="19.6640625" style="18" customWidth="1"/>
    <col min="13017" max="13017" width="19.109375" style="18" customWidth="1"/>
    <col min="13018" max="13018" width="37.33203125" style="18" bestFit="1" customWidth="1"/>
    <col min="13019" max="13267" width="65" style="18"/>
    <col min="13268" max="13268" width="60.5546875" style="18" customWidth="1"/>
    <col min="13269" max="13269" width="23.5546875" style="18" customWidth="1"/>
    <col min="13270" max="13270" width="18.44140625" style="18" customWidth="1"/>
    <col min="13271" max="13271" width="17.44140625" style="18" customWidth="1"/>
    <col min="13272" max="13272" width="19.6640625" style="18" customWidth="1"/>
    <col min="13273" max="13273" width="19.109375" style="18" customWidth="1"/>
    <col min="13274" max="13274" width="37.33203125" style="18" bestFit="1" customWidth="1"/>
    <col min="13275" max="13523" width="65" style="18"/>
    <col min="13524" max="13524" width="60.5546875" style="18" customWidth="1"/>
    <col min="13525" max="13525" width="23.5546875" style="18" customWidth="1"/>
    <col min="13526" max="13526" width="18.44140625" style="18" customWidth="1"/>
    <col min="13527" max="13527" width="17.44140625" style="18" customWidth="1"/>
    <col min="13528" max="13528" width="19.6640625" style="18" customWidth="1"/>
    <col min="13529" max="13529" width="19.109375" style="18" customWidth="1"/>
    <col min="13530" max="13530" width="37.33203125" style="18" bestFit="1" customWidth="1"/>
    <col min="13531" max="13779" width="65" style="18"/>
    <col min="13780" max="13780" width="60.5546875" style="18" customWidth="1"/>
    <col min="13781" max="13781" width="23.5546875" style="18" customWidth="1"/>
    <col min="13782" max="13782" width="18.44140625" style="18" customWidth="1"/>
    <col min="13783" max="13783" width="17.44140625" style="18" customWidth="1"/>
    <col min="13784" max="13784" width="19.6640625" style="18" customWidth="1"/>
    <col min="13785" max="13785" width="19.109375" style="18" customWidth="1"/>
    <col min="13786" max="13786" width="37.33203125" style="18" bestFit="1" customWidth="1"/>
    <col min="13787" max="14035" width="65" style="18"/>
    <col min="14036" max="14036" width="60.5546875" style="18" customWidth="1"/>
    <col min="14037" max="14037" width="23.5546875" style="18" customWidth="1"/>
    <col min="14038" max="14038" width="18.44140625" style="18" customWidth="1"/>
    <col min="14039" max="14039" width="17.44140625" style="18" customWidth="1"/>
    <col min="14040" max="14040" width="19.6640625" style="18" customWidth="1"/>
    <col min="14041" max="14041" width="19.109375" style="18" customWidth="1"/>
    <col min="14042" max="14042" width="37.33203125" style="18" bestFit="1" customWidth="1"/>
    <col min="14043" max="14291" width="65" style="18"/>
    <col min="14292" max="14292" width="60.5546875" style="18" customWidth="1"/>
    <col min="14293" max="14293" width="23.5546875" style="18" customWidth="1"/>
    <col min="14294" max="14294" width="18.44140625" style="18" customWidth="1"/>
    <col min="14295" max="14295" width="17.44140625" style="18" customWidth="1"/>
    <col min="14296" max="14296" width="19.6640625" style="18" customWidth="1"/>
    <col min="14297" max="14297" width="19.109375" style="18" customWidth="1"/>
    <col min="14298" max="14298" width="37.33203125" style="18" bestFit="1" customWidth="1"/>
    <col min="14299" max="14547" width="65" style="18"/>
    <col min="14548" max="14548" width="60.5546875" style="18" customWidth="1"/>
    <col min="14549" max="14549" width="23.5546875" style="18" customWidth="1"/>
    <col min="14550" max="14550" width="18.44140625" style="18" customWidth="1"/>
    <col min="14551" max="14551" width="17.44140625" style="18" customWidth="1"/>
    <col min="14552" max="14552" width="19.6640625" style="18" customWidth="1"/>
    <col min="14553" max="14553" width="19.109375" style="18" customWidth="1"/>
    <col min="14554" max="14554" width="37.33203125" style="18" bestFit="1" customWidth="1"/>
    <col min="14555" max="14803" width="65" style="18"/>
    <col min="14804" max="14804" width="60.5546875" style="18" customWidth="1"/>
    <col min="14805" max="14805" width="23.5546875" style="18" customWidth="1"/>
    <col min="14806" max="14806" width="18.44140625" style="18" customWidth="1"/>
    <col min="14807" max="14807" width="17.44140625" style="18" customWidth="1"/>
    <col min="14808" max="14808" width="19.6640625" style="18" customWidth="1"/>
    <col min="14809" max="14809" width="19.109375" style="18" customWidth="1"/>
    <col min="14810" max="14810" width="37.33203125" style="18" bestFit="1" customWidth="1"/>
    <col min="14811" max="15059" width="65" style="18"/>
    <col min="15060" max="15060" width="60.5546875" style="18" customWidth="1"/>
    <col min="15061" max="15061" width="23.5546875" style="18" customWidth="1"/>
    <col min="15062" max="15062" width="18.44140625" style="18" customWidth="1"/>
    <col min="15063" max="15063" width="17.44140625" style="18" customWidth="1"/>
    <col min="15064" max="15064" width="19.6640625" style="18" customWidth="1"/>
    <col min="15065" max="15065" width="19.109375" style="18" customWidth="1"/>
    <col min="15066" max="15066" width="37.33203125" style="18" bestFit="1" customWidth="1"/>
    <col min="15067" max="15315" width="65" style="18"/>
    <col min="15316" max="15316" width="60.5546875" style="18" customWidth="1"/>
    <col min="15317" max="15317" width="23.5546875" style="18" customWidth="1"/>
    <col min="15318" max="15318" width="18.44140625" style="18" customWidth="1"/>
    <col min="15319" max="15319" width="17.44140625" style="18" customWidth="1"/>
    <col min="15320" max="15320" width="19.6640625" style="18" customWidth="1"/>
    <col min="15321" max="15321" width="19.109375" style="18" customWidth="1"/>
    <col min="15322" max="15322" width="37.33203125" style="18" bestFit="1" customWidth="1"/>
    <col min="15323" max="15571" width="65" style="18"/>
    <col min="15572" max="15572" width="60.5546875" style="18" customWidth="1"/>
    <col min="15573" max="15573" width="23.5546875" style="18" customWidth="1"/>
    <col min="15574" max="15574" width="18.44140625" style="18" customWidth="1"/>
    <col min="15575" max="15575" width="17.44140625" style="18" customWidth="1"/>
    <col min="15576" max="15576" width="19.6640625" style="18" customWidth="1"/>
    <col min="15577" max="15577" width="19.109375" style="18" customWidth="1"/>
    <col min="15578" max="15578" width="37.33203125" style="18" bestFit="1" customWidth="1"/>
    <col min="15579" max="15827" width="65" style="18"/>
    <col min="15828" max="15828" width="60.5546875" style="18" customWidth="1"/>
    <col min="15829" max="15829" width="23.5546875" style="18" customWidth="1"/>
    <col min="15830" max="15830" width="18.44140625" style="18" customWidth="1"/>
    <col min="15831" max="15831" width="17.44140625" style="18" customWidth="1"/>
    <col min="15832" max="15832" width="19.6640625" style="18" customWidth="1"/>
    <col min="15833" max="15833" width="19.109375" style="18" customWidth="1"/>
    <col min="15834" max="15834" width="37.33203125" style="18" bestFit="1" customWidth="1"/>
    <col min="15835" max="16083" width="65" style="18"/>
    <col min="16084" max="16084" width="60.5546875" style="18" customWidth="1"/>
    <col min="16085" max="16085" width="23.5546875" style="18" customWidth="1"/>
    <col min="16086" max="16086" width="18.44140625" style="18" customWidth="1"/>
    <col min="16087" max="16087" width="17.44140625" style="18" customWidth="1"/>
    <col min="16088" max="16088" width="19.6640625" style="18" customWidth="1"/>
    <col min="16089" max="16089" width="19.109375" style="18" customWidth="1"/>
    <col min="16090" max="16090" width="37.33203125" style="18" bestFit="1" customWidth="1"/>
    <col min="16091" max="16384" width="65" style="18"/>
  </cols>
  <sheetData>
    <row r="1" spans="1:6" ht="20.100000000000001" customHeight="1" x14ac:dyDescent="0.3">
      <c r="A1" s="90" t="s">
        <v>163</v>
      </c>
      <c r="B1" s="90"/>
      <c r="C1" s="90"/>
      <c r="D1" s="90"/>
      <c r="E1" s="90"/>
      <c r="F1" s="90"/>
    </row>
    <row r="2" spans="1:6" ht="20.100000000000001" customHeight="1" x14ac:dyDescent="0.3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3">
      <c r="A3" s="69" t="s">
        <v>164</v>
      </c>
      <c r="B3" s="70"/>
      <c r="C3" s="70"/>
      <c r="D3" s="70"/>
      <c r="E3" s="70"/>
      <c r="F3" s="71"/>
    </row>
    <row r="4" spans="1:6" ht="35.25" customHeight="1" x14ac:dyDescent="0.3">
      <c r="A4" s="54"/>
      <c r="B4" s="54" t="s">
        <v>165</v>
      </c>
      <c r="C4" s="54" t="s">
        <v>166</v>
      </c>
      <c r="D4" s="54" t="s">
        <v>167</v>
      </c>
      <c r="E4" s="54" t="s">
        <v>168</v>
      </c>
      <c r="F4" s="54" t="s">
        <v>169</v>
      </c>
    </row>
    <row r="5" spans="1:6" ht="12.75" customHeight="1" x14ac:dyDescent="0.3">
      <c r="A5" s="4" t="s">
        <v>170</v>
      </c>
      <c r="B5" s="15"/>
      <c r="C5" s="15"/>
      <c r="D5" s="15"/>
      <c r="E5" s="15"/>
      <c r="F5" s="15"/>
    </row>
    <row r="6" spans="1:6" ht="28.8" x14ac:dyDescent="0.3">
      <c r="A6" s="20" t="s">
        <v>171</v>
      </c>
      <c r="B6" s="21"/>
      <c r="C6" s="21"/>
      <c r="D6" s="21"/>
      <c r="E6" s="21"/>
      <c r="F6" s="21"/>
    </row>
    <row r="7" spans="1:6" ht="14.4" x14ac:dyDescent="0.3">
      <c r="A7" s="20" t="s">
        <v>172</v>
      </c>
      <c r="B7" s="21"/>
      <c r="C7" s="21"/>
      <c r="D7" s="21"/>
      <c r="E7" s="21"/>
      <c r="F7" s="21"/>
    </row>
    <row r="8" spans="1:6" ht="14.4" x14ac:dyDescent="0.3">
      <c r="A8" s="28"/>
      <c r="B8" s="14"/>
      <c r="C8" s="14"/>
      <c r="D8" s="14"/>
      <c r="E8" s="14"/>
      <c r="F8" s="14"/>
    </row>
    <row r="9" spans="1:6" ht="14.4" x14ac:dyDescent="0.3">
      <c r="A9" s="4" t="s">
        <v>173</v>
      </c>
      <c r="B9" s="14"/>
      <c r="C9" s="14"/>
      <c r="D9" s="14"/>
      <c r="E9" s="14"/>
      <c r="F9" s="14"/>
    </row>
    <row r="10" spans="1:6" ht="14.4" x14ac:dyDescent="0.3">
      <c r="A10" s="20" t="s">
        <v>174</v>
      </c>
      <c r="B10" s="21"/>
      <c r="C10" s="21"/>
      <c r="D10" s="21"/>
      <c r="E10" s="21"/>
      <c r="F10" s="21"/>
    </row>
    <row r="11" spans="1:6" ht="14.4" x14ac:dyDescent="0.3">
      <c r="A11" s="37" t="s">
        <v>175</v>
      </c>
      <c r="B11" s="21"/>
      <c r="C11" s="21"/>
      <c r="D11" s="21"/>
      <c r="E11" s="21"/>
      <c r="F11" s="21"/>
    </row>
    <row r="12" spans="1:6" ht="14.4" x14ac:dyDescent="0.3">
      <c r="A12" s="37" t="s">
        <v>176</v>
      </c>
      <c r="B12" s="21"/>
      <c r="C12" s="21"/>
      <c r="D12" s="21"/>
      <c r="E12" s="21"/>
      <c r="F12" s="21"/>
    </row>
    <row r="13" spans="1:6" ht="14.4" x14ac:dyDescent="0.3">
      <c r="A13" s="37" t="s">
        <v>177</v>
      </c>
      <c r="B13" s="21"/>
      <c r="C13" s="21"/>
      <c r="D13" s="21"/>
      <c r="E13" s="21"/>
      <c r="F13" s="21"/>
    </row>
    <row r="14" spans="1:6" ht="14.4" x14ac:dyDescent="0.3">
      <c r="A14" s="20" t="s">
        <v>178</v>
      </c>
      <c r="B14" s="21"/>
      <c r="C14" s="21"/>
      <c r="D14" s="21"/>
      <c r="E14" s="21"/>
      <c r="F14" s="21"/>
    </row>
    <row r="15" spans="1:6" ht="14.4" x14ac:dyDescent="0.3">
      <c r="A15" s="37" t="s">
        <v>175</v>
      </c>
      <c r="B15" s="21"/>
      <c r="C15" s="21"/>
      <c r="D15" s="21"/>
      <c r="E15" s="21"/>
      <c r="F15" s="21"/>
    </row>
    <row r="16" spans="1:6" ht="14.4" x14ac:dyDescent="0.3">
      <c r="A16" s="37" t="s">
        <v>176</v>
      </c>
      <c r="B16" s="21"/>
      <c r="C16" s="21"/>
      <c r="D16" s="21"/>
      <c r="E16" s="21"/>
      <c r="F16" s="21"/>
    </row>
    <row r="17" spans="1:6" ht="14.4" x14ac:dyDescent="0.3">
      <c r="A17" s="37" t="s">
        <v>177</v>
      </c>
      <c r="B17" s="21"/>
      <c r="C17" s="21"/>
      <c r="D17" s="21"/>
      <c r="E17" s="21"/>
      <c r="F17" s="21"/>
    </row>
    <row r="18" spans="1:6" ht="14.4" x14ac:dyDescent="0.3">
      <c r="A18" s="20" t="s">
        <v>179</v>
      </c>
      <c r="B18" s="55"/>
      <c r="C18" s="21"/>
      <c r="D18" s="21"/>
      <c r="E18" s="21"/>
      <c r="F18" s="21"/>
    </row>
    <row r="19" spans="1:6" ht="14.4" x14ac:dyDescent="0.3">
      <c r="A19" s="20" t="s">
        <v>180</v>
      </c>
      <c r="B19" s="21"/>
      <c r="C19" s="21"/>
      <c r="D19" s="21"/>
      <c r="E19" s="21"/>
      <c r="F19" s="21"/>
    </row>
    <row r="20" spans="1:6" ht="14.4" x14ac:dyDescent="0.3">
      <c r="A20" s="20" t="s">
        <v>181</v>
      </c>
      <c r="B20" s="56"/>
      <c r="C20" s="56"/>
      <c r="D20" s="56"/>
      <c r="E20" s="56"/>
      <c r="F20" s="56"/>
    </row>
    <row r="21" spans="1:6" ht="28.8" x14ac:dyDescent="0.3">
      <c r="A21" s="20" t="s">
        <v>182</v>
      </c>
      <c r="B21" s="56"/>
      <c r="C21" s="56"/>
      <c r="D21" s="56"/>
      <c r="E21" s="56"/>
      <c r="F21" s="56"/>
    </row>
    <row r="22" spans="1:6" ht="28.8" x14ac:dyDescent="0.3">
      <c r="A22" s="20" t="s">
        <v>183</v>
      </c>
      <c r="B22" s="56"/>
      <c r="C22" s="56"/>
      <c r="D22" s="56"/>
      <c r="E22" s="56"/>
      <c r="F22" s="56"/>
    </row>
    <row r="23" spans="1:6" ht="14.4" x14ac:dyDescent="0.3">
      <c r="A23" s="20" t="s">
        <v>184</v>
      </c>
      <c r="B23" s="56"/>
      <c r="C23" s="56"/>
      <c r="D23" s="56"/>
      <c r="E23" s="56"/>
      <c r="F23" s="56"/>
    </row>
    <row r="24" spans="1:6" ht="14.4" x14ac:dyDescent="0.3">
      <c r="A24" s="20" t="s">
        <v>185</v>
      </c>
      <c r="B24" s="57"/>
      <c r="C24" s="21"/>
      <c r="D24" s="21"/>
      <c r="E24" s="21"/>
      <c r="F24" s="21"/>
    </row>
    <row r="25" spans="1:6" ht="14.4" x14ac:dyDescent="0.3">
      <c r="A25" s="20" t="s">
        <v>186</v>
      </c>
      <c r="B25" s="57"/>
      <c r="C25" s="21"/>
      <c r="D25" s="21"/>
      <c r="E25" s="21"/>
      <c r="F25" s="21"/>
    </row>
    <row r="26" spans="1:6" ht="14.4" x14ac:dyDescent="0.3">
      <c r="A26" s="28"/>
      <c r="B26" s="14"/>
      <c r="C26" s="14"/>
      <c r="D26" s="14"/>
      <c r="E26" s="14"/>
      <c r="F26" s="14"/>
    </row>
    <row r="27" spans="1:6" ht="14.4" x14ac:dyDescent="0.3">
      <c r="A27" s="4" t="s">
        <v>187</v>
      </c>
      <c r="B27" s="14"/>
      <c r="C27" s="14"/>
      <c r="D27" s="14"/>
      <c r="E27" s="14"/>
      <c r="F27" s="14"/>
    </row>
    <row r="28" spans="1:6" ht="14.4" x14ac:dyDescent="0.3">
      <c r="A28" s="20" t="s">
        <v>188</v>
      </c>
      <c r="B28" s="21"/>
      <c r="C28" s="21"/>
      <c r="D28" s="21"/>
      <c r="E28" s="21"/>
      <c r="F28" s="21"/>
    </row>
    <row r="29" spans="1:6" ht="14.4" x14ac:dyDescent="0.3">
      <c r="A29" s="28"/>
      <c r="B29" s="14"/>
      <c r="C29" s="14"/>
      <c r="D29" s="14"/>
      <c r="E29" s="14"/>
      <c r="F29" s="14"/>
    </row>
    <row r="30" spans="1:6" ht="14.4" x14ac:dyDescent="0.3">
      <c r="A30" s="4" t="s">
        <v>189</v>
      </c>
      <c r="B30" s="14"/>
      <c r="C30" s="14"/>
      <c r="D30" s="14"/>
      <c r="E30" s="14"/>
      <c r="F30" s="14"/>
    </row>
    <row r="31" spans="1:6" ht="14.4" x14ac:dyDescent="0.3">
      <c r="A31" s="20" t="s">
        <v>174</v>
      </c>
      <c r="B31" s="21"/>
      <c r="C31" s="21"/>
      <c r="D31" s="21"/>
      <c r="E31" s="21"/>
      <c r="F31" s="21"/>
    </row>
    <row r="32" spans="1:6" ht="14.4" x14ac:dyDescent="0.3">
      <c r="A32" s="20" t="s">
        <v>178</v>
      </c>
      <c r="B32" s="21"/>
      <c r="C32" s="21"/>
      <c r="D32" s="21"/>
      <c r="E32" s="21"/>
      <c r="F32" s="21"/>
    </row>
    <row r="33" spans="1:6" ht="14.4" x14ac:dyDescent="0.3">
      <c r="A33" s="20" t="s">
        <v>190</v>
      </c>
      <c r="B33" s="21"/>
      <c r="C33" s="21"/>
      <c r="D33" s="21"/>
      <c r="E33" s="21"/>
      <c r="F33" s="21"/>
    </row>
    <row r="34" spans="1:6" ht="14.4" x14ac:dyDescent="0.3">
      <c r="A34" s="28"/>
      <c r="B34" s="14"/>
      <c r="C34" s="14"/>
      <c r="D34" s="14"/>
      <c r="E34" s="14"/>
      <c r="F34" s="14"/>
    </row>
    <row r="35" spans="1:6" ht="14.4" x14ac:dyDescent="0.3">
      <c r="A35" s="4" t="s">
        <v>191</v>
      </c>
      <c r="B35" s="14"/>
      <c r="C35" s="14"/>
      <c r="D35" s="14"/>
      <c r="E35" s="14"/>
      <c r="F35" s="14"/>
    </row>
    <row r="36" spans="1:6" ht="14.4" x14ac:dyDescent="0.3">
      <c r="A36" s="20" t="s">
        <v>192</v>
      </c>
      <c r="B36" s="21"/>
      <c r="C36" s="21"/>
      <c r="D36" s="21"/>
      <c r="E36" s="21"/>
      <c r="F36" s="21"/>
    </row>
    <row r="37" spans="1:6" ht="14.4" x14ac:dyDescent="0.3">
      <c r="A37" s="20" t="s">
        <v>193</v>
      </c>
      <c r="B37" s="21"/>
      <c r="C37" s="21"/>
      <c r="D37" s="21"/>
      <c r="E37" s="21"/>
      <c r="F37" s="21"/>
    </row>
    <row r="38" spans="1:6" ht="14.4" x14ac:dyDescent="0.3">
      <c r="A38" s="20" t="s">
        <v>194</v>
      </c>
      <c r="B38" s="57"/>
      <c r="C38" s="21"/>
      <c r="D38" s="21"/>
      <c r="E38" s="21"/>
      <c r="F38" s="21"/>
    </row>
    <row r="39" spans="1:6" ht="14.4" x14ac:dyDescent="0.3">
      <c r="A39" s="28"/>
      <c r="B39" s="14"/>
      <c r="C39" s="14"/>
      <c r="D39" s="14"/>
      <c r="E39" s="14"/>
      <c r="F39" s="14"/>
    </row>
    <row r="40" spans="1:6" ht="14.4" x14ac:dyDescent="0.3">
      <c r="A40" s="4" t="s">
        <v>195</v>
      </c>
      <c r="B40" s="21"/>
      <c r="C40" s="21"/>
      <c r="D40" s="21"/>
      <c r="E40" s="21"/>
      <c r="F40" s="21"/>
    </row>
    <row r="41" spans="1:6" ht="14.4" x14ac:dyDescent="0.3">
      <c r="A41" s="28"/>
      <c r="B41" s="14"/>
      <c r="C41" s="14"/>
      <c r="D41" s="14"/>
      <c r="E41" s="14"/>
      <c r="F41" s="14"/>
    </row>
    <row r="42" spans="1:6" ht="14.4" x14ac:dyDescent="0.3">
      <c r="A42" s="4" t="s">
        <v>196</v>
      </c>
      <c r="B42" s="14"/>
      <c r="C42" s="14"/>
      <c r="D42" s="14"/>
      <c r="E42" s="14"/>
      <c r="F42" s="14"/>
    </row>
    <row r="43" spans="1:6" ht="14.4" x14ac:dyDescent="0.3">
      <c r="A43" s="20" t="s">
        <v>197</v>
      </c>
      <c r="B43" s="21"/>
      <c r="C43" s="21"/>
      <c r="D43" s="21"/>
      <c r="E43" s="21"/>
      <c r="F43" s="21"/>
    </row>
    <row r="44" spans="1:6" ht="14.4" x14ac:dyDescent="0.3">
      <c r="A44" s="20" t="s">
        <v>198</v>
      </c>
      <c r="B44" s="21"/>
      <c r="C44" s="21"/>
      <c r="D44" s="21"/>
      <c r="E44" s="21"/>
      <c r="F44" s="21"/>
    </row>
    <row r="45" spans="1:6" ht="14.4" x14ac:dyDescent="0.3">
      <c r="A45" s="20" t="s">
        <v>199</v>
      </c>
      <c r="B45" s="21"/>
      <c r="C45" s="21"/>
      <c r="D45" s="21"/>
      <c r="E45" s="21"/>
      <c r="F45" s="21"/>
    </row>
    <row r="46" spans="1:6" ht="14.4" x14ac:dyDescent="0.3">
      <c r="A46" s="28"/>
      <c r="B46" s="14"/>
      <c r="C46" s="14"/>
      <c r="D46" s="14"/>
      <c r="E46" s="14"/>
      <c r="F46" s="14"/>
    </row>
    <row r="47" spans="1:6" ht="28.8" x14ac:dyDescent="0.3">
      <c r="A47" s="4" t="s">
        <v>200</v>
      </c>
      <c r="B47" s="14"/>
      <c r="C47" s="14"/>
      <c r="D47" s="14"/>
      <c r="E47" s="14"/>
      <c r="F47" s="14"/>
    </row>
    <row r="48" spans="1:6" ht="14.4" x14ac:dyDescent="0.3">
      <c r="A48" s="20" t="s">
        <v>198</v>
      </c>
      <c r="B48" s="56"/>
      <c r="C48" s="56"/>
      <c r="D48" s="56"/>
      <c r="E48" s="56"/>
      <c r="F48" s="56"/>
    </row>
    <row r="49" spans="1:6" ht="14.4" x14ac:dyDescent="0.3">
      <c r="A49" s="20" t="s">
        <v>199</v>
      </c>
      <c r="B49" s="56"/>
      <c r="C49" s="56"/>
      <c r="D49" s="56"/>
      <c r="E49" s="56"/>
      <c r="F49" s="56"/>
    </row>
    <row r="50" spans="1:6" ht="14.4" x14ac:dyDescent="0.3">
      <c r="A50" s="28"/>
      <c r="B50" s="14"/>
      <c r="C50" s="14"/>
      <c r="D50" s="14"/>
      <c r="E50" s="14"/>
      <c r="F50" s="14"/>
    </row>
    <row r="51" spans="1:6" ht="14.4" x14ac:dyDescent="0.3">
      <c r="A51" s="4" t="s">
        <v>201</v>
      </c>
      <c r="B51" s="14"/>
      <c r="C51" s="14"/>
      <c r="D51" s="14"/>
      <c r="E51" s="14"/>
      <c r="F51" s="14"/>
    </row>
    <row r="52" spans="1:6" ht="14.4" x14ac:dyDescent="0.3">
      <c r="A52" s="20" t="s">
        <v>198</v>
      </c>
      <c r="B52" s="21"/>
      <c r="C52" s="21"/>
      <c r="D52" s="21"/>
      <c r="E52" s="21"/>
      <c r="F52" s="21"/>
    </row>
    <row r="53" spans="1:6" ht="14.4" x14ac:dyDescent="0.3">
      <c r="A53" s="20" t="s">
        <v>199</v>
      </c>
      <c r="B53" s="21"/>
      <c r="C53" s="21"/>
      <c r="D53" s="21"/>
      <c r="E53" s="21"/>
      <c r="F53" s="21"/>
    </row>
    <row r="54" spans="1:6" ht="14.4" x14ac:dyDescent="0.3">
      <c r="A54" s="20" t="s">
        <v>202</v>
      </c>
      <c r="B54" s="21"/>
      <c r="C54" s="21"/>
      <c r="D54" s="21"/>
      <c r="E54" s="21"/>
      <c r="F54" s="21"/>
    </row>
    <row r="55" spans="1:6" ht="14.4" x14ac:dyDescent="0.3">
      <c r="A55" s="28"/>
      <c r="B55" s="14"/>
      <c r="C55" s="14"/>
      <c r="D55" s="14"/>
      <c r="E55" s="14"/>
      <c r="F55" s="14"/>
    </row>
    <row r="56" spans="1:6" ht="44.25" customHeight="1" x14ac:dyDescent="0.3">
      <c r="A56" s="4" t="s">
        <v>203</v>
      </c>
      <c r="B56" s="14"/>
      <c r="C56" s="14"/>
      <c r="D56" s="14"/>
      <c r="E56" s="14"/>
      <c r="F56" s="14"/>
    </row>
    <row r="57" spans="1:6" ht="20.100000000000001" customHeight="1" x14ac:dyDescent="0.3">
      <c r="A57" s="20" t="s">
        <v>198</v>
      </c>
      <c r="B57" s="21"/>
      <c r="C57" s="21"/>
      <c r="D57" s="21"/>
      <c r="E57" s="21"/>
      <c r="F57" s="21"/>
    </row>
    <row r="58" spans="1:6" ht="20.100000000000001" customHeight="1" x14ac:dyDescent="0.3">
      <c r="A58" s="20" t="s">
        <v>199</v>
      </c>
      <c r="B58" s="21"/>
      <c r="C58" s="21"/>
      <c r="D58" s="21"/>
      <c r="E58" s="21"/>
      <c r="F58" s="21"/>
    </row>
    <row r="59" spans="1:6" ht="20.100000000000001" customHeight="1" x14ac:dyDescent="0.3">
      <c r="A59" s="28"/>
      <c r="B59" s="14"/>
      <c r="C59" s="14"/>
      <c r="D59" s="14"/>
      <c r="E59" s="14"/>
      <c r="F59" s="14"/>
    </row>
    <row r="60" spans="1:6" ht="20.100000000000001" customHeight="1" x14ac:dyDescent="0.3">
      <c r="A60" s="4" t="s">
        <v>204</v>
      </c>
      <c r="B60" s="14"/>
      <c r="C60" s="14"/>
      <c r="D60" s="14"/>
      <c r="E60" s="14"/>
      <c r="F60" s="14"/>
    </row>
    <row r="61" spans="1:6" ht="20.100000000000001" customHeight="1" x14ac:dyDescent="0.3">
      <c r="A61" s="20" t="s">
        <v>205</v>
      </c>
      <c r="B61" s="21"/>
      <c r="C61" s="21"/>
      <c r="D61" s="21"/>
      <c r="E61" s="21"/>
      <c r="F61" s="21"/>
    </row>
    <row r="62" spans="1:6" ht="20.100000000000001" customHeight="1" x14ac:dyDescent="0.3">
      <c r="A62" s="20" t="s">
        <v>206</v>
      </c>
      <c r="B62" s="57"/>
      <c r="C62" s="21"/>
      <c r="D62" s="21"/>
      <c r="E62" s="21"/>
      <c r="F62" s="21"/>
    </row>
    <row r="63" spans="1:6" ht="20.100000000000001" customHeight="1" x14ac:dyDescent="0.3">
      <c r="A63" s="28"/>
      <c r="B63" s="14"/>
      <c r="C63" s="14"/>
      <c r="D63" s="14"/>
      <c r="E63" s="14"/>
      <c r="F63" s="14"/>
    </row>
    <row r="64" spans="1:6" ht="20.100000000000001" customHeight="1" x14ac:dyDescent="0.3">
      <c r="A64" s="4" t="s">
        <v>207</v>
      </c>
      <c r="B64" s="14"/>
      <c r="C64" s="14"/>
      <c r="D64" s="14"/>
      <c r="E64" s="14"/>
      <c r="F64" s="14"/>
    </row>
    <row r="65" spans="1:6" ht="20.100000000000001" customHeight="1" x14ac:dyDescent="0.3">
      <c r="A65" s="20" t="s">
        <v>208</v>
      </c>
      <c r="B65" s="21"/>
      <c r="C65" s="21"/>
      <c r="D65" s="21"/>
      <c r="E65" s="21"/>
      <c r="F65" s="21"/>
    </row>
    <row r="66" spans="1:6" ht="20.100000000000001" customHeight="1" x14ac:dyDescent="0.3">
      <c r="A66" s="20" t="s">
        <v>209</v>
      </c>
      <c r="B66" s="21"/>
      <c r="C66" s="21"/>
      <c r="D66" s="21"/>
      <c r="E66" s="21"/>
      <c r="F66" s="21"/>
    </row>
    <row r="67" spans="1:6" ht="20.100000000000001" customHeight="1" x14ac:dyDescent="0.3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2023-08-03T19:21:47Z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